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久保\"/>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c r="BW35" i="10" s="1"/>
  <c r="BW36" i="10" s="1"/>
  <c r="BW37" i="10" s="1"/>
  <c r="BW38" i="10" s="1"/>
  <c r="BW39" i="10" s="1"/>
  <c r="BW40" i="10" s="1"/>
</calcChain>
</file>

<file path=xl/sharedStrings.xml><?xml version="1.0" encoding="utf-8"?>
<sst xmlns="http://schemas.openxmlformats.org/spreadsheetml/2006/main" count="1173" uniqueCount="621">
  <si>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</si>
  <si>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</si>
  <si>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</si>
  <si>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</si>
  <si>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</si>
  <si>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</si>
  <si>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</si>
  <si>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</si>
  <si>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</si>
  <si>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</si>
  <si>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</si>
  <si>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</si>
  <si>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</si>
  <si>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</si>
  <si>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</si>
  <si>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</si>
  <si>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</si>
  <si>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</si>
  <si>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</si>
  <si>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</si>
  <si>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</si>
  <si>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</si>
  <si>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</si>
  <si>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</si>
  <si>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</si>
  <si>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</si>
  <si>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</si>
  <si>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</si>
  <si>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</si>
  <si>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</si>
  <si>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</si>
  <si>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</si>
  <si>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</si>
  <si>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</si>
  <si>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</si>
  <si>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</si>
  <si>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</si>
  <si>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</si>
  <si>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</si>
  <si>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</si>
  <si>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</si>
  <si>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</si>
  <si>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</si>
  <si>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</si>
  <si>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</si>
  <si>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</si>
  <si>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</si>
  <si>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</si>
  <si>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</si>
  <si>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</si>
  <si>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</si>
  <si>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</si>
  <si>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</si>
  <si>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</si>
  <si>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</si>
  <si>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</si>
  <si>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</si>
  <si>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</si>
  <si>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</si>
  <si>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</si>
  <si>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</si>
  <si>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</si>
  <si>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</si>
  <si>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</si>
  <si>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</si>
  <si>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</si>
  <si>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</si>
  <si>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</si>
  <si>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</si>
  <si>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</si>
  <si>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</si>
  <si>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</si>
  <si>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</si>
  <si>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</si>
  <si>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</si>
  <si>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</si>
  <si>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</si>
  <si>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</si>
  <si>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</si>
  <si>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</si>
  <si>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</si>
  <si>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</si>
  <si>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</si>
  <si>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</si>
  <si>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</si>
  <si>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</si>
  <si>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</si>
  <si>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</si>
  <si>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</si>
  <si>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</si>
  <si>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</si>
  <si>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</si>
  <si>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</si>
  <si>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</si>
  <si>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</si>
  <si>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</si>
  <si>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</si>
  <si>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</si>
  <si>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</si>
  <si>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</si>
  <si>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</si>
  <si>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</si>
  <si>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</si>
  <si>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</si>
  <si>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</si>
  <si>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</si>
  <si>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</si>
  <si>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</si>
  <si>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</si>
  <si>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</si>
  <si>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</si>
  <si>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</si>
  <si>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</si>
  <si>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</si>
  <si>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</si>
  <si>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</si>
  <si>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</si>
  <si>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</si>
  <si>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</si>
  <si>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</si>
  <si>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</si>
  <si>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</si>
  <si>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</si>
  <si>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</si>
  <si>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</si>
  <si>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</si>
  <si>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</si>
  <si>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</si>
  <si>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</si>
  <si>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</si>
  <si>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</si>
  <si>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</si>
  <si>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</si>
  <si>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</si>
  <si>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</si>
  <si>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</si>
  <si>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</si>
  <si>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</si>
  <si>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</si>
  <si>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</si>
  <si>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</si>
  <si>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</si>
  <si>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</si>
  <si>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</si>
  <si>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</si>
  <si>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</si>
  <si>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</si>
  <si>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</si>
  <si>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</si>
  <si>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</si>
  <si>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</si>
  <si>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</si>
  <si>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</si>
  <si>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</si>
  <si>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</si>
  <si>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</si>
  <si>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</si>
  <si>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</si>
  <si>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</si>
  <si>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</si>
  <si>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</si>
  <si>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</si>
  <si>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</si>
  <si>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</si>
  <si>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</si>
  <si>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</si>
  <si>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</si>
  <si>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</si>
  <si>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</si>
  <si>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</si>
  <si>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</si>
  <si>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</si>
  <si>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</si>
  <si>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</si>
  <si>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</si>
  <si>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</si>
  <si>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</si>
  <si>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</si>
  <si>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</si>
  <si>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</si>
  <si>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</si>
  <si>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</si>
  <si>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</si>
  <si>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</si>
  <si>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</si>
  <si>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</si>
  <si>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</si>
  <si>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</si>
  <si>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</si>
  <si>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</si>
  <si>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</si>
  <si>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</si>
  <si>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</si>
  <si>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</si>
  <si>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</si>
  <si>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</si>
  <si>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</si>
  <si>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</si>
  <si>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</si>
  <si>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</si>
  <si>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</si>
  <si>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</si>
  <si>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</si>
  <si>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</si>
  <si>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</si>
  <si>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</si>
  <si>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</si>
  <si>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</si>
  <si>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</si>
  <si>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</si>
  <si>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</si>
  <si>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</si>
  <si>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</si>
  <si>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鹿児島県喜界町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</si>
  <si>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</si>
  <si>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</si>
  <si>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</si>
  <si>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</si>
  <si>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</si>
  <si>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</si>
  <si>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</si>
  <si>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</si>
  <si>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</si>
  <si>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</si>
  <si>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</si>
  <si>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</si>
  <si>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</si>
  <si>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</si>
  <si>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</si>
  <si>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</si>
  <si>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</si>
  <si>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</si>
  <si>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</si>
  <si>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</si>
  <si>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</si>
  <si>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</si>
  <si>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</si>
  <si>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</si>
  <si>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</si>
  <si>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</si>
  <si>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</si>
  <si>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</si>
  <si>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</si>
  <si>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</si>
  <si>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</si>
  <si>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</si>
  <si>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</si>
  <si>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</si>
  <si>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</si>
  <si>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</si>
  <si>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</si>
  <si>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</si>
  <si>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</si>
  <si>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</si>
  <si>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</si>
  <si>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</si>
  <si>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</si>
  <si>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</si>
  <si>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</si>
  <si>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</si>
  <si>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</si>
  <si>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</si>
  <si>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</si>
  <si>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</si>
  <si>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</si>
  <si>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</si>
  <si>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</si>
  <si>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</si>
  <si>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</si>
  <si>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</si>
  <si>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</si>
  <si>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</si>
  <si>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</si>
  <si>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</si>
  <si>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</si>
  <si>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</si>
  <si>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</si>
  <si>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</si>
  <si>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</si>
  <si>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</si>
  <si>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</si>
  <si>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</si>
  <si>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</si>
  <si>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</si>
  <si>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</si>
  <si>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</si>
  <si>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</si>
  <si>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</si>
  <si>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</si>
  <si>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</si>
  <si>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</si>
  <si>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</si>
  <si>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</si>
  <si>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</si>
  <si>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</si>
  <si>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</si>
  <si>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</si>
  <si>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</si>
  <si>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</si>
  <si>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</si>
  <si>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</si>
  <si>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</si>
  <si>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</si>
  <si>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</si>
  <si>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</si>
  <si>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</si>
  <si>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</si>
  <si>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</si>
  <si>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</si>
  <si>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</si>
  <si>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</si>
  <si>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</si>
  <si>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</si>
  <si>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</si>
  <si>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</si>
  <si>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</si>
  <si>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</si>
  <si>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</si>
  <si>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</si>
  <si>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</si>
  <si>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</si>
  <si>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</si>
  <si>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</si>
  <si>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</si>
  <si>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</si>
  <si>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</si>
  <si>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</si>
  <si>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</si>
  <si>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</si>
  <si>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</si>
  <si>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</si>
  <si>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</si>
  <si>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</si>
  <si>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</si>
  <si>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</si>
  <si>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</si>
  <si>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</si>
  <si>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</si>
  <si>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</si>
  <si>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</si>
  <si>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</si>
  <si>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</si>
  <si>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</si>
  <si>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</si>
  <si>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</si>
  <si>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</si>
  <si>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</si>
  <si>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</si>
  <si>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</si>
  <si>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</si>
  <si>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</si>
  <si>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</si>
  <si>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</si>
  <si>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</si>
  <si>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</si>
  <si>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</si>
  <si>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</si>
  <si>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</si>
  <si>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</si>
  <si>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</si>
  <si>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</si>
  <si>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</si>
  <si>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</si>
  <si>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</si>
  <si>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</si>
  <si>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</si>
  <si>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</si>
  <si>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</si>
  <si>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鹿児島県喜界町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</si>
  <si>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</si>
  <si>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</si>
  <si>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</si>
  <si>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</si>
  <si>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</si>
  <si>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</si>
  <si>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</si>
  <si>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</si>
  <si>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</si>
  <si>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</si>
  <si>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</si>
  <si>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</si>
  <si>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</si>
  <si>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</si>
  <si>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</si>
  <si>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</si>
  <si>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</si>
  <si>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</si>
  <si>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</si>
  <si>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</si>
  <si>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</si>
  <si>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</si>
  <si>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</si>
  <si>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</si>
  <si>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</si>
  <si>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</si>
  <si>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</si>
  <si>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</si>
  <si>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</si>
  <si>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</si>
  <si>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</si>
  <si>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</si>
  <si>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</si>
  <si>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</si>
  <si>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</si>
  <si>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</si>
  <si>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</si>
  <si>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</si>
  <si>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</si>
  <si>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</si>
  <si>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</si>
  <si>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</si>
  <si>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</si>
  <si>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</si>
  <si>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</si>
  <si>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</si>
  <si>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</si>
  <si>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</si>
  <si>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</si>
  <si>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</si>
  <si>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</si>
  <si>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</si>
  <si>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</si>
  <si>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</si>
  <si>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</si>
  <si>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</si>
  <si>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</si>
  <si>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</si>
  <si>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</si>
  <si>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</si>
  <si>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</si>
  <si>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</si>
  <si>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</si>
  <si>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</si>
  <si>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</si>
  <si>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</si>
  <si>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</si>
  <si>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</si>
  <si>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</si>
  <si>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</si>
  <si>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</si>
  <si>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</si>
  <si>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</si>
  <si>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</si>
  <si>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</si>
  <si>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</si>
  <si>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</si>
  <si>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</si>
  <si>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</si>
  <si>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</si>
  <si>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</si>
  <si>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</si>
  <si>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</si>
  <si>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</si>
  <si>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</si>
  <si>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</si>
  <si>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</si>
  <si>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</si>
  <si>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</si>
  <si>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</si>
  <si>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</si>
  <si>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</si>
  <si>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</si>
  <si>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</si>
  <si>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</si>
  <si>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</si>
  <si>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</si>
  <si>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</si>
  <si>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</si>
  <si>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</si>
  <si>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</si>
  <si>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</si>
  <si>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</si>
  <si>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</si>
  <si>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</si>
  <si>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</si>
  <si>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</si>
  <si>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</si>
  <si>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</si>
  <si>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</si>
  <si>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</si>
  <si>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</si>
  <si>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</si>
  <si>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</si>
  <si>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</si>
  <si>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</si>
  <si>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</si>
  <si>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</si>
  <si>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</si>
  <si>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</si>
  <si>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</si>
  <si>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</si>
  <si>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</si>
  <si>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</si>
  <si>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</si>
  <si>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</si>
  <si>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</si>
  <si>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</si>
  <si>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</si>
  <si>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</si>
  <si>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</si>
  <si>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</si>
  <si>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</si>
  <si>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</si>
  <si>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</si>
  <si>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</si>
  <si>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</si>
  <si>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</si>
  <si>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</si>
  <si>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</si>
  <si>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</si>
  <si>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</si>
  <si>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</si>
  <si>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</si>
  <si>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</si>
  <si>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</si>
  <si>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</si>
  <si>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</si>
  <si>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</si>
  <si>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</si>
  <si>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</si>
  <si>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</si>
  <si>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</si>
  <si>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</si>
  <si>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</si>
  <si>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</si>
  <si>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</si>
  <si>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</si>
  <si>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</si>
  <si>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</si>
  <si>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</si>
  <si>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</si>
  <si>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</si>
  <si>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</si>
  <si>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</si>
  <si>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</si>
  <si>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</si>
  <si>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</si>
  <si>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</si>
  <si>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</si>
  <si>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</si>
  <si>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</si>
  <si>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</si>
  <si>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</si>
  <si>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</si>
  <si>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</si>
  <si>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</si>
  <si>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</si>
  <si>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</si>
  <si>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</si>
  <si>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</si>
  <si>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</si>
  <si>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</si>
  <si>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</si>
  <si>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</si>
  <si>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</si>
  <si>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</si>
  <si>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</si>
  <si>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</si>
  <si>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</si>
  <si>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</si>
  <si>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</si>
  <si>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</si>
  <si>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</si>
  <si>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</si>
  <si>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</si>
  <si>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</si>
  <si>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</si>
  <si>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</si>
  <si>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</si>
  <si>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</si>
  <si>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</si>
  <si>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</si>
  <si>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</si>
  <si>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</si>
  <si>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4.95</t>
  </si>
  <si>
    <t>▲ 2.07</t>
  </si>
  <si>
    <t>水道事業会計</t>
  </si>
  <si>
    <t>一般会計</t>
  </si>
  <si>
    <t>介護保険特別会計</t>
  </si>
  <si>
    <t>国民健康保険特別会計(国民健康保険事業)</t>
  </si>
  <si>
    <t>後期高齢者医療特別会計</t>
  </si>
  <si>
    <t>国民健康保険特別会計(国民健康保険診療所事業)</t>
  </si>
  <si>
    <t>農業集落排水事業特別会計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</si>
  <si>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</si>
  <si>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</si>
  <si>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</si>
  <si>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</si>
  <si>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</si>
  <si>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</si>
  <si>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</si>
  <si>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</si>
  <si>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</si>
  <si>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</si>
  <si>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</si>
  <si>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phoneticPr fontId="2"/>
  </si>
  <si>
    <t>奄美群島広域事務組合</t>
    <rPh sb="0" eb="2">
      <t>アマミ</t>
    </rPh>
    <rPh sb="2" eb="4">
      <t>グントウ</t>
    </rPh>
    <rPh sb="4" eb="6">
      <t>コウイキ</t>
    </rPh>
    <rPh sb="6" eb="8">
      <t>ジム</t>
    </rPh>
    <rPh sb="8" eb="10">
      <t>クミアイ</t>
    </rPh>
    <phoneticPr fontId="11"/>
  </si>
  <si>
    <t>大島農業共済事務組合</t>
    <phoneticPr fontId="2"/>
  </si>
  <si>
    <t>奄美大島地区介護保険一部事務組合</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</si>
  <si>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</si>
  <si>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</si>
  <si>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喜界町公共施設整備基金</t>
    <phoneticPr fontId="5"/>
  </si>
  <si>
    <t>退職手当準備基金</t>
    <phoneticPr fontId="5"/>
  </si>
  <si>
    <t>ふるさと寄附基金</t>
    <phoneticPr fontId="5"/>
  </si>
  <si>
    <t>喜界町奨学金基金</t>
    <phoneticPr fontId="5"/>
  </si>
  <si>
    <t>喜界町営住宅基金</t>
    <phoneticPr fontId="5"/>
  </si>
  <si>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</si>
  <si>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</si>
  <si>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</si>
  <si>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</si>
  <si>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</si>
  <si>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</si>
  <si>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</si>
  <si>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</si>
  <si>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</si>
  <si>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</si>
  <si>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</si>
  <si>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</si>
  <si>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</si>
  <si>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</si>
  <si>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住民生活に必要な一般廃棄物処理施設、光ファイバーや防災食育センターの整備に伴う起債償還額の増加により実質公債費率が上昇した。今後も上昇する可能性があるが、充当可能基金の積立を行い将来負担比率０％を維持できるように努める。</t>
    <rPh sb="40" eb="42">
      <t>キサイ</t>
    </rPh>
    <rPh sb="42" eb="45">
      <t>ショウカンガク</t>
    </rPh>
    <rPh sb="46" eb="48">
      <t>ゾウカ</t>
    </rPh>
    <rPh sb="51" eb="53">
      <t>ジッシツ</t>
    </rPh>
    <rPh sb="53" eb="56">
      <t>コウサイヒ</t>
    </rPh>
    <rPh sb="56" eb="57">
      <t>リツ</t>
    </rPh>
    <rPh sb="58" eb="60">
      <t>ジョウショウ</t>
    </rPh>
    <phoneticPr fontId="5"/>
  </si>
  <si>
    <t>・地方債の新規発行を抑制してきた結果、将来負担比率は０％を維持している。一方で、有形固定資産償却率は、昨年度より減少したが類似団体よりも高い状態である。
・老朽化が進み有形固定資産減価償却率の数値が高い港湾・漁港、公民館、幼稚園・保育所、体育館・プール、福祉施設について、公共施設等総合管理計画に基づき、老朽化対策に積極的に取り組んでいく。</t>
    <rPh sb="51" eb="54">
      <t>サクネンド</t>
    </rPh>
    <rPh sb="56" eb="58">
      <t>ゲンショウ</t>
    </rPh>
    <rPh sb="70" eb="72">
      <t>ジョウタイ</t>
    </rPh>
    <rPh sb="107" eb="110">
      <t>コウミンカン</t>
    </rPh>
    <rPh sb="127" eb="129">
      <t>フクシ</t>
    </rPh>
    <rPh sb="129" eb="131">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</si>
</sst>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86BF-4DC2-9BF6-7E663D1141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271946</c:v>
                </c:pt>
                <c:pt idx="1">
                  <c:v>126415</c:v>
                </c:pt>
                <c:pt idx="2">
                  <c:v>192712</c:v>
                </c:pt>
                <c:pt idx="3">
                  <c:v>284180</c:v>
                </c:pt>
                <c:pt idx="4">
                  <c:v>302462</c:v>
                </c:pt>
              </c:numCache>
            </c:numRef>
          </c:val>
          <c:smooth val="0"/>
          <c:extLst>
            <c:ext xmlns:c16="http://schemas.microsoft.com/office/drawing/2014/chart" uri="{C3380CC4-5D6E-409C-BE32-E72D297353CC}">
              <c16:uniqueId val="{00000001-86BF-4DC2-9BF6-7E663D1141FB}"/>
            </c:ext>
          </c:extLst>
        </c:ser>
        <c:dLbls>
          <c:showLegendKey val="0"/>
          <c:showVal val="0"/>
          <c:showCatName val="0"/>
          <c:showSerName val="0"/>
          <c:showPercent val="0"/>
          <c:showBubbleSize val="0"/>
        </c:dLbls>
        <c:marker val="1"/>
        <c:smooth val="0"/>
        <c:axId val="645284824"/>
        <c:axId val="645286000"/>
      </c:lineChart>
      <c:catAx>
        <c:axId val="64528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286000"/>
        <c:crosses val="autoZero"/>
        <c:auto val="1"/>
        <c:lblAlgn val="ctr"/>
        <c:lblOffset val="100"/>
        <c:tickLblSkip val="1"/>
        <c:tickMarkSkip val="1"/>
        <c:noMultiLvlLbl val="0"/>
      </c:catAx>
      <c:valAx>
        <c:axId val="6452860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28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c:v>
                </c:pt>
                <c:pt idx="1">
                  <c:v>1.87</c:v>
                </c:pt>
                <c:pt idx="2">
                  <c:v>9.5399999999999991</c:v>
                </c:pt>
                <c:pt idx="3">
                  <c:v>4.58</c:v>
                </c:pt>
                <c:pt idx="4">
                  <c:v>2.2999999999999998</c:v>
                </c:pt>
              </c:numCache>
            </c:numRef>
          </c:val>
          <c:extLst>
            <c:ext xmlns:c16="http://schemas.microsoft.com/office/drawing/2014/chart" uri="{C3380CC4-5D6E-409C-BE32-E72D297353CC}">
              <c16:uniqueId val="{00000000-B31E-4EA4-973D-7C63406325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44.1</c:v>
                </c:pt>
                <c:pt idx="1">
                  <c:v>45.8</c:v>
                </c:pt>
                <c:pt idx="2">
                  <c:v>40.700000000000003</c:v>
                </c:pt>
                <c:pt idx="3">
                  <c:v>45.64</c:v>
                </c:pt>
                <c:pt idx="4">
                  <c:v>46.04</c:v>
                </c:pt>
              </c:numCache>
            </c:numRef>
          </c:val>
          <c:extLst>
            <c:ext xmlns:c16="http://schemas.microsoft.com/office/drawing/2014/chart" uri="{C3380CC4-5D6E-409C-BE32-E72D297353CC}">
              <c16:uniqueId val="{00000001-B31E-4EA4-973D-7C6340632528}"/>
            </c:ext>
          </c:extLst>
        </c:ser>
        <c:dLbls>
          <c:showLegendKey val="0"/>
          <c:showVal val="0"/>
          <c:showCatName val="0"/>
          <c:showSerName val="0"/>
          <c:showPercent val="0"/>
          <c:showBubbleSize val="0"/>
        </c:dLbls>
        <c:gapWidth val="250"/>
        <c:overlap val="100"/>
        <c:axId val="701695512"/>
        <c:axId val="70169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-1.21</c:v>
                </c:pt>
                <c:pt idx="2">
                  <c:v>2.21</c:v>
                </c:pt>
                <c:pt idx="3">
                  <c:v>-4.95</c:v>
                </c:pt>
                <c:pt idx="4">
                  <c:v>-2.0699999999999998</c:v>
                </c:pt>
              </c:numCache>
            </c:numRef>
          </c:val>
          <c:smooth val="0"/>
          <c:extLst>
            <c:ext xmlns:c16="http://schemas.microsoft.com/office/drawing/2014/chart" uri="{C3380CC4-5D6E-409C-BE32-E72D297353CC}">
              <c16:uniqueId val="{00000002-B31E-4EA4-973D-7C6340632528}"/>
            </c:ext>
          </c:extLst>
        </c:ser>
        <c:dLbls>
          <c:showLegendKey val="0"/>
          <c:showVal val="0"/>
          <c:showCatName val="0"/>
          <c:showSerName val="0"/>
          <c:showPercent val="0"/>
          <c:showBubbleSize val="0"/>
        </c:dLbls>
        <c:marker val="1"/>
        <c:smooth val="0"/>
        <c:axId val="701695512"/>
        <c:axId val="701695904"/>
      </c:lineChart>
      <c:catAx>
        <c:axId val="70169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1695904"/>
        <c:crosses val="autoZero"/>
        <c:auto val="1"/>
        <c:lblAlgn val="ctr"/>
        <c:lblOffset val="100"/>
        <c:tickLblSkip val="1"/>
        <c:tickMarkSkip val="1"/>
        <c:noMultiLvlLbl val="0"/>
      </c:catAx>
      <c:valAx>
        <c:axId val="7016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169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0.45</c:v>
                </c:pt>
                <c:pt idx="2">
                  <c:v>#N/A</c:v>
                </c:pt>
                <c:pt idx="3">
                  <c:v>0.33</c:v>
                </c:pt>
                <c:pt idx="4">
                  <c:v>#N/A</c:v>
                </c:pt>
                <c:pt idx="5">
                  <c:v>7.0000000000000007E-2</c:v>
                </c:pt>
                <c:pt idx="6">
                  <c:v>#N/A</c:v>
                </c:pt>
                <c:pt idx="7">
                  <c:v>5.43</c:v>
                </c:pt>
                <c:pt idx="8">
                  <c:v>0</c:v>
                </c:pt>
                <c:pt idx="9">
                  <c:v>0</c:v>
                </c:pt>
              </c:numCache>
            </c:numRef>
          </c:val>
          <c:extLst>
            <c:ext xmlns:c16="http://schemas.microsoft.com/office/drawing/2014/chart" uri="{C3380CC4-5D6E-409C-BE32-E72D297353CC}">
              <c16:uniqueId val="{00000000-68B6-4D17-8774-401FE4FDC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B6-4D17-8774-401FE4FDCDE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8B6-4D17-8774-401FE4FDCD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B6-4D17-8774-401FE4FDCDE4}"/>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B6-4D17-8774-401FE4FDCDE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5-68B6-4D17-8774-401FE4FDCDE4}"/>
            </c:ext>
          </c:extLst>
        </c:ser>
        <c:ser>
          <c:idx val="6"/>
          <c:order val="6"/>
          <c:tx>
            <c:strRef>
              <c:f>データシート!$A$33</c:f>
              <c:strCache>
                <c:ptCount val="1"/>
                <c:pt idx="0">
                  <c:v>国民健康保険特別会計(国民健康保険事業)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0.03</c:v>
                </c:pt>
                <c:pt idx="4">
                  <c:v>#N/A</c:v>
                </c:pt>
                <c:pt idx="5">
                  <c:v>0.38</c:v>
                </c:pt>
                <c:pt idx="6">
                  <c:v>#N/A</c:v>
                </c:pt>
                <c:pt idx="7">
                  <c:v>0.93</c:v>
                </c:pt>
                <c:pt idx="8">
                  <c:v>#N/A</c:v>
                </c:pt>
                <c:pt idx="9">
                  <c:v>0.21</c:v>
                </c:pt>
              </c:numCache>
            </c:numRef>
          </c:val>
          <c:extLst>
            <c:ext xmlns:c16="http://schemas.microsoft.com/office/drawing/2014/chart" uri="{C3380CC4-5D6E-409C-BE32-E72D297353CC}">
              <c16:uniqueId val="{00000006-68B6-4D17-8774-401FE4FDCDE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0.39</c:v>
                </c:pt>
                <c:pt idx="2">
                  <c:v>#N/A</c:v>
                </c:pt>
                <c:pt idx="3">
                  <c:v>0.36</c:v>
                </c:pt>
                <c:pt idx="4">
                  <c:v>#N/A</c:v>
                </c:pt>
                <c:pt idx="5">
                  <c:v>1.21</c:v>
                </c:pt>
                <c:pt idx="6">
                  <c:v>#N/A</c:v>
                </c:pt>
                <c:pt idx="7">
                  <c:v>0.9</c:v>
                </c:pt>
                <c:pt idx="8">
                  <c:v>#N/A</c:v>
                </c:pt>
                <c:pt idx="9">
                  <c:v>1.07</c:v>
                </c:pt>
              </c:numCache>
            </c:numRef>
          </c:val>
          <c:extLst>
            <c:ext xmlns:c16="http://schemas.microsoft.com/office/drawing/2014/chart" uri="{C3380CC4-5D6E-409C-BE32-E72D297353CC}">
              <c16:uniqueId val="{00000007-68B6-4D17-8774-401FE4FDCD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c:v>
                </c:pt>
                <c:pt idx="2">
                  <c:v>#N/A</c:v>
                </c:pt>
                <c:pt idx="3">
                  <c:v>1.87</c:v>
                </c:pt>
                <c:pt idx="4">
                  <c:v>#N/A</c:v>
                </c:pt>
                <c:pt idx="5">
                  <c:v>9.5399999999999991</c:v>
                </c:pt>
                <c:pt idx="6">
                  <c:v>#N/A</c:v>
                </c:pt>
                <c:pt idx="7">
                  <c:v>4.58</c:v>
                </c:pt>
                <c:pt idx="8">
                  <c:v>#N/A</c:v>
                </c:pt>
                <c:pt idx="9">
                  <c:v>2.29</c:v>
                </c:pt>
              </c:numCache>
            </c:numRef>
          </c:val>
          <c:extLst>
            <c:ext xmlns:c16="http://schemas.microsoft.com/office/drawing/2014/chart" uri="{C3380CC4-5D6E-409C-BE32-E72D297353CC}">
              <c16:uniqueId val="{00000008-68B6-4D17-8774-401FE4FDCD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4.53</c:v>
                </c:pt>
              </c:numCache>
            </c:numRef>
          </c:val>
          <c:extLst>
            <c:ext xmlns:c16="http://schemas.microsoft.com/office/drawing/2014/chart" uri="{C3380CC4-5D6E-409C-BE32-E72D297353CC}">
              <c16:uniqueId val="{00000009-68B6-4D17-8774-401FE4FDCDE4}"/>
            </c:ext>
          </c:extLst>
        </c:ser>
        <c:dLbls>
          <c:showLegendKey val="0"/>
          <c:showVal val="0"/>
          <c:showCatName val="0"/>
          <c:showSerName val="0"/>
          <c:showPercent val="0"/>
          <c:showBubbleSize val="0"/>
        </c:dLbls>
        <c:gapWidth val="150"/>
        <c:overlap val="100"/>
        <c:axId val="701696688"/>
        <c:axId val="701697080"/>
      </c:barChart>
      <c:catAx>
        <c:axId val="70169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1697080"/>
        <c:crosses val="autoZero"/>
        <c:auto val="1"/>
        <c:lblAlgn val="ctr"/>
        <c:lblOffset val="100"/>
        <c:tickLblSkip val="1"/>
        <c:tickMarkSkip val="1"/>
        <c:noMultiLvlLbl val="0"/>
      </c:catAx>
      <c:valAx>
        <c:axId val="70169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169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635</c:v>
                </c:pt>
                <c:pt idx="5">
                  <c:v>691</c:v>
                </c:pt>
                <c:pt idx="8">
                  <c:v>723</c:v>
                </c:pt>
                <c:pt idx="11">
                  <c:v>720</c:v>
                </c:pt>
                <c:pt idx="14">
                  <c:v>722</c:v>
                </c:pt>
              </c:numCache>
            </c:numRef>
          </c:val>
          <c:extLst>
            <c:ext xmlns:c16="http://schemas.microsoft.com/office/drawing/2014/chart" uri="{C3380CC4-5D6E-409C-BE32-E72D297353CC}">
              <c16:uniqueId val="{00000000-1ADB-42C1-B41B-81177738A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B-42C1-B41B-81177738A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B-42C1-B41B-81177738A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DB-42C1-B41B-81177738A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274</c:v>
                </c:pt>
                <c:pt idx="3">
                  <c:v>287</c:v>
                </c:pt>
                <c:pt idx="6">
                  <c:v>304</c:v>
                </c:pt>
                <c:pt idx="9">
                  <c:v>272</c:v>
                </c:pt>
                <c:pt idx="12">
                  <c:v>275</c:v>
                </c:pt>
              </c:numCache>
            </c:numRef>
          </c:val>
          <c:extLst>
            <c:ext xmlns:c16="http://schemas.microsoft.com/office/drawing/2014/chart" uri="{C3380CC4-5D6E-409C-BE32-E72D297353CC}">
              <c16:uniqueId val="{00000004-1ADB-42C1-B41B-81177738A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B-42C1-B41B-81177738A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B-42C1-B41B-81177738A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641</c:v>
                </c:pt>
                <c:pt idx="3">
                  <c:v>698</c:v>
                </c:pt>
                <c:pt idx="6">
                  <c:v>720</c:v>
                </c:pt>
                <c:pt idx="9">
                  <c:v>741</c:v>
                </c:pt>
                <c:pt idx="12">
                  <c:v>772</c:v>
                </c:pt>
              </c:numCache>
            </c:numRef>
          </c:val>
          <c:extLst>
            <c:ext xmlns:c16="http://schemas.microsoft.com/office/drawing/2014/chart" uri="{C3380CC4-5D6E-409C-BE32-E72D297353CC}">
              <c16:uniqueId val="{00000007-1ADB-42C1-B41B-81177738AFB0}"/>
            </c:ext>
          </c:extLst>
        </c:ser>
        <c:dLbls>
          <c:showLegendKey val="0"/>
          <c:showVal val="0"/>
          <c:showCatName val="0"/>
          <c:showSerName val="0"/>
          <c:showPercent val="0"/>
          <c:showBubbleSize val="0"/>
        </c:dLbls>
        <c:gapWidth val="100"/>
        <c:overlap val="100"/>
        <c:axId val="701697864"/>
        <c:axId val="70169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280</c:v>
                </c:pt>
                <c:pt idx="2">
                  <c:v>#N/A</c:v>
                </c:pt>
                <c:pt idx="3">
                  <c:v>#N/A</c:v>
                </c:pt>
                <c:pt idx="4">
                  <c:v>294</c:v>
                </c:pt>
                <c:pt idx="5">
                  <c:v>#N/A</c:v>
                </c:pt>
                <c:pt idx="6">
                  <c:v>#N/A</c:v>
                </c:pt>
                <c:pt idx="7">
                  <c:v>301</c:v>
                </c:pt>
                <c:pt idx="8">
                  <c:v>#N/A</c:v>
                </c:pt>
                <c:pt idx="9">
                  <c:v>#N/A</c:v>
                </c:pt>
                <c:pt idx="10">
                  <c:v>293</c:v>
                </c:pt>
                <c:pt idx="11">
                  <c:v>#N/A</c:v>
                </c:pt>
                <c:pt idx="12">
                  <c:v>#N/A</c:v>
                </c:pt>
                <c:pt idx="13">
                  <c:v>325</c:v>
                </c:pt>
                <c:pt idx="14">
                  <c:v>#N/A</c:v>
                </c:pt>
              </c:numCache>
            </c:numRef>
          </c:val>
          <c:smooth val="0"/>
          <c:extLst>
            <c:ext xmlns:c16="http://schemas.microsoft.com/office/drawing/2014/chart" uri="{C3380CC4-5D6E-409C-BE32-E72D297353CC}">
              <c16:uniqueId val="{00000008-1ADB-42C1-B41B-81177738AFB0}"/>
            </c:ext>
          </c:extLst>
        </c:ser>
        <c:dLbls>
          <c:showLegendKey val="0"/>
          <c:showVal val="0"/>
          <c:showCatName val="0"/>
          <c:showSerName val="0"/>
          <c:showPercent val="0"/>
          <c:showBubbleSize val="0"/>
        </c:dLbls>
        <c:marker val="1"/>
        <c:smooth val="0"/>
        <c:axId val="701697864"/>
        <c:axId val="701698256"/>
      </c:lineChart>
      <c:catAx>
        <c:axId val="70169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1698256"/>
        <c:crosses val="autoZero"/>
        <c:auto val="1"/>
        <c:lblAlgn val="ctr"/>
        <c:lblOffset val="100"/>
        <c:tickLblSkip val="1"/>
        <c:tickMarkSkip val="1"/>
        <c:noMultiLvlLbl val="0"/>
      </c:catAx>
      <c:valAx>
        <c:axId val="70169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169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6943</c:v>
                </c:pt>
                <c:pt idx="5">
                  <c:v>7035</c:v>
                </c:pt>
                <c:pt idx="8">
                  <c:v>7125</c:v>
                </c:pt>
                <c:pt idx="11">
                  <c:v>6888</c:v>
                </c:pt>
                <c:pt idx="14">
                  <c:v>6894</c:v>
                </c:pt>
              </c:numCache>
            </c:numRef>
          </c:val>
          <c:extLst>
            <c:ext xmlns:c16="http://schemas.microsoft.com/office/drawing/2014/chart" uri="{C3380CC4-5D6E-409C-BE32-E72D297353CC}">
              <c16:uniqueId val="{00000000-6344-4E10-8496-6BA03E12E1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258</c:v>
                </c:pt>
                <c:pt idx="5">
                  <c:v>276</c:v>
                </c:pt>
                <c:pt idx="8">
                  <c:v>392</c:v>
                </c:pt>
                <c:pt idx="11">
                  <c:v>448</c:v>
                </c:pt>
                <c:pt idx="14">
                  <c:v>450</c:v>
                </c:pt>
              </c:numCache>
            </c:numRef>
          </c:val>
          <c:extLst>
            <c:ext xmlns:c16="http://schemas.microsoft.com/office/drawing/2014/chart" uri="{C3380CC4-5D6E-409C-BE32-E72D297353CC}">
              <c16:uniqueId val="{00000001-6344-4E10-8496-6BA03E12E1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3262</c:v>
                </c:pt>
                <c:pt idx="5">
                  <c:v>3435</c:v>
                </c:pt>
                <c:pt idx="8">
                  <c:v>3206</c:v>
                </c:pt>
                <c:pt idx="11">
                  <c:v>3545</c:v>
                </c:pt>
                <c:pt idx="14">
                  <c:v>3601</c:v>
                </c:pt>
              </c:numCache>
            </c:numRef>
          </c:val>
          <c:extLst>
            <c:ext xmlns:c16="http://schemas.microsoft.com/office/drawing/2014/chart" uri="{C3380CC4-5D6E-409C-BE32-E72D297353CC}">
              <c16:uniqueId val="{00000002-6344-4E10-8496-6BA03E12E1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44-4E10-8496-6BA03E12E1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44-4E10-8496-6BA03E12E1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213</c:v>
                </c:pt>
                <c:pt idx="3">
                  <c:v>225</c:v>
                </c:pt>
                <c:pt idx="6">
                  <c:v>221</c:v>
                </c:pt>
                <c:pt idx="9">
                  <c:v>233</c:v>
                </c:pt>
                <c:pt idx="12">
                  <c:v>270</c:v>
                </c:pt>
              </c:numCache>
            </c:numRef>
          </c:val>
          <c:extLst>
            <c:ext xmlns:c16="http://schemas.microsoft.com/office/drawing/2014/chart" uri="{C3380CC4-5D6E-409C-BE32-E72D297353CC}">
              <c16:uniqueId val="{00000005-6344-4E10-8496-6BA03E12E1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562</c:v>
                </c:pt>
                <c:pt idx="3">
                  <c:v>536</c:v>
                </c:pt>
                <c:pt idx="6">
                  <c:v>492</c:v>
                </c:pt>
                <c:pt idx="9">
                  <c:v>463</c:v>
                </c:pt>
                <c:pt idx="12">
                  <c:v>420</c:v>
                </c:pt>
              </c:numCache>
            </c:numRef>
          </c:val>
          <c:extLst>
            <c:ext xmlns:c16="http://schemas.microsoft.com/office/drawing/2014/chart" uri="{C3380CC4-5D6E-409C-BE32-E72D297353CC}">
              <c16:uniqueId val="{00000006-6344-4E10-8496-6BA03E12E1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44-4E10-8496-6BA03E12E1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3310</c:v>
                </c:pt>
                <c:pt idx="3">
                  <c:v>3292</c:v>
                </c:pt>
                <c:pt idx="6">
                  <c:v>3271</c:v>
                </c:pt>
                <c:pt idx="9">
                  <c:v>3076</c:v>
                </c:pt>
                <c:pt idx="12">
                  <c:v>2926</c:v>
                </c:pt>
              </c:numCache>
            </c:numRef>
          </c:val>
          <c:extLst>
            <c:ext xmlns:c16="http://schemas.microsoft.com/office/drawing/2014/chart" uri="{C3380CC4-5D6E-409C-BE32-E72D297353CC}">
              <c16:uniqueId val="{00000008-6344-4E10-8496-6BA03E12E1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44-4E10-8496-6BA03E12E1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6743</c:v>
                </c:pt>
                <c:pt idx="3">
                  <c:v>6539</c:v>
                </c:pt>
                <c:pt idx="6">
                  <c:v>6656</c:v>
                </c:pt>
                <c:pt idx="9">
                  <c:v>6955</c:v>
                </c:pt>
                <c:pt idx="12">
                  <c:v>7160</c:v>
                </c:pt>
              </c:numCache>
            </c:numRef>
          </c:val>
          <c:extLst>
            <c:ext xmlns:c16="http://schemas.microsoft.com/office/drawing/2014/chart" uri="{C3380CC4-5D6E-409C-BE32-E72D297353CC}">
              <c16:uniqueId val="{0000000A-6344-4E10-8496-6BA03E12E1F3}"/>
            </c:ext>
          </c:extLst>
        </c:ser>
        <c:dLbls>
          <c:showLegendKey val="0"/>
          <c:showVal val="0"/>
          <c:showCatName val="0"/>
          <c:showSerName val="0"/>
          <c:showPercent val="0"/>
          <c:showBubbleSize val="0"/>
        </c:dLbls>
        <c:gapWidth val="100"/>
        <c:overlap val="100"/>
        <c:axId val="701698648"/>
        <c:axId val="701699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44-4E10-8496-6BA03E12E1F3}"/>
            </c:ext>
          </c:extLst>
        </c:ser>
        <c:dLbls>
          <c:showLegendKey val="0"/>
          <c:showVal val="0"/>
          <c:showCatName val="0"/>
          <c:showSerName val="0"/>
          <c:showPercent val="0"/>
          <c:showBubbleSize val="0"/>
        </c:dLbls>
        <c:marker val="1"/>
        <c:smooth val="0"/>
        <c:axId val="701698648"/>
        <c:axId val="701699432"/>
      </c:lineChart>
      <c:catAx>
        <c:axId val="70169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1699432"/>
        <c:crosses val="autoZero"/>
        <c:auto val="1"/>
        <c:lblAlgn val="ctr"/>
        <c:lblOffset val="100"/>
        <c:tickLblSkip val="1"/>
        <c:tickMarkSkip val="1"/>
        <c:noMultiLvlLbl val="0"/>
      </c:catAx>
      <c:valAx>
        <c:axId val="70169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169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1527</c:v>
                </c:pt>
                <c:pt idx="1">
                  <c:v>1708</c:v>
                </c:pt>
                <c:pt idx="2">
                  <c:v>1795</c:v>
                </c:pt>
              </c:numCache>
            </c:numRef>
          </c:val>
          <c:extLst>
            <c:ext xmlns:c16="http://schemas.microsoft.com/office/drawing/2014/chart" uri="{C3380CC4-5D6E-409C-BE32-E72D297353CC}">
              <c16:uniqueId val="{00000000-0363-4532-B947-F32E82FCC7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734</c:v>
                </c:pt>
                <c:pt idx="1">
                  <c:v>734</c:v>
                </c:pt>
                <c:pt idx="2">
                  <c:v>735</c:v>
                </c:pt>
              </c:numCache>
            </c:numRef>
          </c:val>
          <c:extLst>
            <c:ext xmlns:c16="http://schemas.microsoft.com/office/drawing/2014/chart" uri="{C3380CC4-5D6E-409C-BE32-E72D297353CC}">
              <c16:uniqueId val="{00000001-0363-4532-B947-F32E82FCC7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867</c:v>
                </c:pt>
                <c:pt idx="1">
                  <c:v>981</c:v>
                </c:pt>
                <c:pt idx="2">
                  <c:v>909</c:v>
                </c:pt>
              </c:numCache>
            </c:numRef>
          </c:val>
          <c:extLst>
            <c:ext xmlns:c16="http://schemas.microsoft.com/office/drawing/2014/chart" uri="{C3380CC4-5D6E-409C-BE32-E72D297353CC}">
              <c16:uniqueId val="{00000002-0363-4532-B947-F32E82FCC7FC}"/>
            </c:ext>
          </c:extLst>
        </c:ser>
        <c:dLbls>
          <c:showLegendKey val="0"/>
          <c:showVal val="0"/>
          <c:showCatName val="0"/>
          <c:showSerName val="0"/>
          <c:showPercent val="0"/>
          <c:showBubbleSize val="0"/>
        </c:dLbls>
        <c:gapWidth val="120"/>
        <c:overlap val="100"/>
        <c:axId val="701700608"/>
        <c:axId val="701701000"/>
      </c:barChart>
      <c:catAx>
        <c:axId val="7017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01701000"/>
        <c:crosses val="autoZero"/>
        <c:auto val="1"/>
        <c:lblAlgn val="ctr"/>
        <c:lblOffset val="100"/>
        <c:tickLblSkip val="1"/>
        <c:tickMarkSkip val="1"/>
        <c:noMultiLvlLbl val="0"/>
      </c:catAx>
      <c:valAx>
        <c:axId val="701701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017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{23315754-27E8-44D7-BCF3-5AE38F2BA8C8}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AC-4C16-A8BA-A8DD4F75CC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{72185101-1714-4689-B690-F098C4F022A0}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AC-4C16-A8BA-A8DD4F75CC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{DA18D23F-B2DE-4475-864B-750C82342715}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AC-4C16-A8BA-A8DD4F75CC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{47982ADE-2EE8-4037-8BAB-CD4A41DCDB28}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AC-4C16-A8BA-A8DD4F75CC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{FAD88D83-A69B-49A4-B5A7-E8FCCA5CB2F2}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AC-4C16-A8BA-A8DD4F75CC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{C97F814C-0AE1-40B8-90CC-A182ED9731D4}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AC-4C16-A8BA-A8DD4F75CC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{FB3F560F-FE83-470A-A267-C76138E9377F}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AC-4C16-A8BA-A8DD4F75CC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{7414DEB1-C6B0-47AD-9C96-B20482CBAB7F}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AC-4C16-A8BA-A8DD4F75CC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{15EE0703-1305-467D-9DD0-711A11B8F790}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AC-4C16-A8BA-A8DD4F75CC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c:v>
                </c:pt>
                <c:pt idx="8">
                  <c:v>85.1</c:v>
                </c:pt>
                <c:pt idx="16">
                  <c:v>86</c:v>
                </c:pt>
                <c:pt idx="24">
                  <c:v>86.4</c:v>
                </c:pt>
                <c:pt idx="32">
                  <c:v>83.9</c:v>
                </c:pt>
              </c:numCache>
            </c:numRef>
          </c:xVal>
          <c:yVal>
            <c:numRef>
              <c:f>公会計指標分析・財政指標組合せ分析表!$BP$51:$DC$51</c:f>
              <c:numCache>
                <c:formatCode>#,##0.0;"▲ "#,##0.0</c:formatCode>
                <c:ptCount val="40"/>
                <c:pt idx="0">
                  <c:v>11.7</c:v>
                </c:pt>
              </c:numCache>
            </c:numRef>
          </c:yVal>
          <c:smooth val="0"/>
          <c:extLst>
            <c:ext xmlns:c16="http://schemas.microsoft.com/office/drawing/2014/chart" uri="{C3380CC4-5D6E-409C-BE32-E72D297353CC}">
              <c16:uniqueId val="{00000009-9AAC-4C16-A8BA-A8DD4F75CC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{FCFB1732-0DA5-4CD6-8EF0-5D4C480FB3D0}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AC-4C16-A8BA-A8DD4F75CC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{039C2998-6810-4861-A50C-204ABAB3FF95}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AC-4C16-A8BA-A8DD4F75CC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{0CDD201F-E3BE-4A84-84A3-060C53A8DC9C}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AC-4C16-A8BA-A8DD4F75CC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{E3946B3F-4E56-4623-8F0A-F99C5C34D4C4}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AC-4C16-A8BA-A8DD4F75CC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{981CBCA3-AD8B-4725-A310-328F7AEECF19}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AC-4C16-A8BA-A8DD4F75CCB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{6D7A8631-807C-494D-9741-1682C3F51ED7}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AC-4C16-A8BA-A8DD4F75CCB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{F14248AF-2B46-4F07-A488-3BDB7FB5ACB6}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AC-4C16-A8BA-A8DD4F75CCB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{8B3AA0D7-877B-4055-AD08-85976C0A6000}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AC-4C16-A8BA-A8DD4F75CCB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{97FE1739-13CA-41FC-978D-ADFDBA592D95}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AC-4C16-A8BA-A8DD4F75CC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AC-4C16-A8BA-A8DD4F75CCBB}"/>
            </c:ext>
          </c:extLst>
        </c:ser>
        <c:dLbls>
          <c:showLegendKey val="0"/>
          <c:showVal val="1"/>
          <c:showCatName val="0"/>
          <c:showSerName val="0"/>
          <c:showPercent val="0"/>
          <c:showBubbleSize val="0"/>
        </c:dLbls>
        <c:axId val="701701784"/>
        <c:axId val="701702176"/>
      </c:scatterChart>
      <c:valAx>
        <c:axId val="701701784"/>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1702176"/>
        <c:crosses val="autoZero"/>
        <c:crossBetween val="midCat"/>
      </c:valAx>
      <c:valAx>
        <c:axId val="70170217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170178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{6A313E44-0F86-44FC-A094-C6A87358FC9D}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84-4E52-ADAF-B29D183271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{6E015743-0A24-4531-AC5D-3BD2B20C3FD1}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4-4E52-ADAF-B29D183271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{13FC9ED8-403A-4C88-9D5A-BB7BAC87595E}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4-4E52-ADAF-B29D183271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{692B6DFE-0FAB-4D75-B191-12FF1D871964}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4-4E52-ADAF-B29D183271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{432B3E27-24BC-4D87-8303-E46C1C706C79}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4-4E52-ADAF-B29D1832714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{BB31E3A4-5685-4A3E-9732-437F4855AD32}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84-4E52-ADAF-B29D1832714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{ED30EB74-61EB-47A6-992F-38D54DF31FC7}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84-4E52-ADAF-B29D1832714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{9828804E-6799-406D-B9A8-9FAAC5FEBE81}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84-4E52-ADAF-B29D1832714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{166AB978-24C0-420F-A252-07467D18522B}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84-4E52-ADAF-B29D183271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c:v>
                </c:pt>
                <c:pt idx="16">
                  <c:v>9.5</c:v>
                </c:pt>
                <c:pt idx="24">
                  <c:v>9.6999999999999993</c:v>
                </c:pt>
                <c:pt idx="32">
                  <c:v>9.8000000000000007</c:v>
                </c:pt>
              </c:numCache>
            </c:numRef>
          </c:xVal>
          <c:yVal>
            <c:numRef>
              <c:f>公会計指標分析・財政指標組合せ分析表!$BP$73:$DC$73</c:f>
              <c:numCache>
                <c:formatCode>#,##0.0;"▲ "#,##0.0</c:formatCode>
                <c:ptCount val="40"/>
                <c:pt idx="0">
                  <c:v>11.7</c:v>
                </c:pt>
              </c:numCache>
            </c:numRef>
          </c:yVal>
          <c:smooth val="0"/>
          <c:extLst>
            <c:ext xmlns:c16="http://schemas.microsoft.com/office/drawing/2014/chart" uri="{C3380CC4-5D6E-409C-BE32-E72D297353CC}">
              <c16:uniqueId val="{00000009-6984-4E52-ADAF-B29D18327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{0505474A-B099-4935-9BA3-B98C82401708}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84-4E52-ADAF-B29D183271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{4EB253E8-CFF6-4DF2-A25A-DCE60C28B700}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4-4E52-ADAF-B29D183271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{BE94C9BD-5859-42B6-A890-DF7AA3FA9CDA}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4-4E52-ADAF-B29D183271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{C014460C-60F1-45AB-8002-ECB93625CF94}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4-4E52-ADAF-B29D183271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{933E4D5B-9D2B-4D76-B896-C34DB642EC9A}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4-4E52-ADAF-B29D1832714A}"/>
                </c:ext>
              </c:extLst>
            </c:dLbl>
            <c:dLbl>
              <c:idx val="8"/>
              <c:layout>
                <c:manualLayout>
                  <c:x val="-1.8235628084249993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{B1068223-DDA9-4425-A7BB-E846AE9B0C16}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84-4E52-ADAF-B29D1832714A}"/>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{2C14D0D6-17D2-4787-9769-2D57520954D0}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84-4E52-ADAF-B29D1832714A}"/>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{76BEE51B-527F-408A-A514-5E91943D3492}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84-4E52-ADAF-B29D183271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{56602817-19AD-413F-BD77-E977088D0C7B}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84-4E52-ADAF-B29D183271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84-4E52-ADAF-B29D1832714A}"/>
            </c:ext>
          </c:extLst>
        </c:ser>
        <c:dLbls>
          <c:showLegendKey val="0"/>
          <c:showVal val="1"/>
          <c:showCatName val="0"/>
          <c:showSerName val="0"/>
          <c:showPercent val="0"/>
          <c:showBubbleSize val="0"/>
        </c:dLbls>
        <c:axId val="701702960"/>
        <c:axId val="845713344"/>
      </c:scatterChart>
      <c:valAx>
        <c:axId val="701702960"/>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5713344"/>
        <c:crosses val="autoZero"/>
        <c:crossBetween val="midCat"/>
      </c:valAx>
      <c:valAx>
        <c:axId val="845713344"/>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17029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p>
        <a:p>
          <a:r>
            <a:rPr kumimoji="1" lang="ja-JP" altLang="en-US" sz="1400">
              <a:latin typeface="ＭＳ ゴシック" pitchFamily="49" charset="-128"/>
              <a:ea typeface="ＭＳ ゴシック" pitchFamily="49" charset="-128"/>
            </a:rPr>
            <a:t>町独自の起債計画に基づき町債発行の抑制に努めているが、平成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年度から光ﾌｧｲﾊﾞｰ事業・防災関連施設事業等の大型工事の起債償還があり、増加傾向である。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一般会計において、令和３年度</a:t>
          </a:r>
          <a:r>
            <a:rPr kumimoji="1" lang="en-US" altLang="ja-JP" sz="1400">
              <a:latin typeface="ＭＳ ゴシック" pitchFamily="49" charset="-128"/>
              <a:ea typeface="ＭＳ ゴシック" pitchFamily="49" charset="-128"/>
            </a:rPr>
            <a:t>787</a:t>
          </a:r>
          <a:r>
            <a:rPr kumimoji="1" lang="ja-JP" altLang="en-US" sz="1400">
              <a:latin typeface="ＭＳ ゴシック" pitchFamily="49" charset="-128"/>
              <a:ea typeface="ＭＳ ゴシック" pitchFamily="49" charset="-128"/>
            </a:rPr>
            <a:t>百万円、令和４年度</a:t>
          </a:r>
          <a:r>
            <a:rPr kumimoji="1" lang="en-US" altLang="ja-JP" sz="1400">
              <a:latin typeface="ＭＳ ゴシック" pitchFamily="49" charset="-128"/>
              <a:ea typeface="ＭＳ ゴシック" pitchFamily="49" charset="-128"/>
            </a:rPr>
            <a:t>839</a:t>
          </a:r>
          <a:r>
            <a:rPr kumimoji="1" lang="ja-JP" altLang="en-US" sz="1400">
              <a:latin typeface="ＭＳ ゴシック" pitchFamily="49" charset="-128"/>
              <a:ea typeface="ＭＳ ゴシック" pitchFamily="49" charset="-128"/>
            </a:rPr>
            <a:t>百万円と償還額が増加していくことから、町債発行の抑制を基調とし比率の更なる改善に努める。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減債基金残高のうち、実質公債費率の算定に用いる満期一括償還地方債の償還の財源として積み立てた額にかかる基金がないため該当なし。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〇一般会計等における地方債現在高</a:t>
          </a:r>
        </a:p>
        <a:p>
          <a:r>
            <a:rPr kumimoji="1" lang="ja-JP" altLang="en-US" sz="1400">
              <a:latin typeface="ＭＳ ゴシック" pitchFamily="49" charset="-128"/>
              <a:ea typeface="ＭＳ ゴシック" pitchFamily="49" charset="-128"/>
            </a:rPr>
            <a:t>  起債発行額が起債償還額より大きいため増加している。主な要因は一般廃棄物処理施設整備事業によるものである。</a:t>
          </a:r>
        </a:p>
        <a:p>
          <a:r>
            <a:rPr kumimoji="1" lang="ja-JP" altLang="en-US" sz="1400">
              <a:latin typeface="ＭＳ ゴシック" pitchFamily="49" charset="-128"/>
              <a:ea typeface="ＭＳ ゴシック" pitchFamily="49" charset="-128"/>
            </a:rPr>
            <a:t>〇公営企業債等繰入見込額</a:t>
          </a:r>
        </a:p>
        <a:p>
          <a:r>
            <a:rPr kumimoji="1" lang="ja-JP" altLang="en-US" sz="1400">
              <a:latin typeface="ＭＳ ゴシック" pitchFamily="49" charset="-128"/>
              <a:ea typeface="ＭＳ ゴシック" pitchFamily="49" charset="-128"/>
            </a:rPr>
            <a:t>　元利償還金の減額により繰入金も減少傾向にある。</a:t>
          </a:r>
        </a:p>
        <a:p>
          <a:r>
            <a:rPr kumimoji="1" lang="ja-JP" altLang="en-US" sz="1400">
              <a:latin typeface="ＭＳ ゴシック" pitchFamily="49" charset="-128"/>
              <a:ea typeface="ＭＳ ゴシック" pitchFamily="49" charset="-128"/>
            </a:rPr>
            <a:t>〇将来負担比率の分子</a:t>
          </a:r>
        </a:p>
        <a:p>
          <a:r>
            <a:rPr kumimoji="1" lang="ja-JP" altLang="en-US" sz="1400">
              <a:latin typeface="ＭＳ ゴシック" pitchFamily="49" charset="-128"/>
              <a:ea typeface="ＭＳ ゴシック" pitchFamily="49" charset="-128"/>
            </a:rPr>
            <a:t>　充当可能基金は増加しているが、大型工事等で今後の地方債現在高が増加になるので将来負担率の分子は、今後増加傾向になると予想される。</a:t>
          </a: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喜界町公共施設整備基金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百万円の取崩があったが喜界町災害対策基金新設により、基金全体として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・喜界町営住宅基金：喜界町営住宅事業の計画的な償還に必要な財源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・喜界町奨学金基金：大学や専門学校に通学する学生に対する奨学金を貸し付けるための財源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・喜界町災害対策基金：災害時に必要な物資の確保や避難所を整備運営するための財源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・喜界町公共施設整備基金：今後の公共施設の維持修繕のために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・ふるさと寄附基金：寄附金を寄附返礼経費及び寄附該当事業に充当した残りの５百万円積立した。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・喜界町奨学金基金：基金利子１百万円積立した。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・喜界町災害対策基金：令和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・喜界町公共施設整備基金：今後も公共施設の整備及び維持管理に係る費用に対応するために決算剰余金を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・前年度余剰金（自治法第</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による積立）や利子積立により前年度より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百万円（前年度余剰金分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百万円・利子積立分１百万円）の増となった。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億円を確保するよう努めている。今後の方針として、積立額が増加していく傾向であれば、基金を取り崩して特定目的基金（公共施設整備基金等）に積み立てていくことを予定している。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・大型公共施設整備の影響で、地方債償還が増加していくため、地方債の償還計画を踏まえ、決算余剰金を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優先的に積み立てていく予定である。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令和３年度に改訂した公共施設等総合管理計画において、公共施設等の延べ床面積を出来るだけ削減するという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33126</xdr:rowOff>
    </xdr:to>
    <xdr:cxnSp macro="">
      <xdr:nvCxnSpPr>
        <xdr:cNvPr id="73" name="直線コネクタ 72"/>
        <xdr:cNvCxnSpPr/>
      </xdr:nvCxnSpPr>
      <xdr:spPr>
        <a:xfrm flipV="1">
          <a:off x="4206240" y="5286375"/>
          <a:ext cx="1270" cy="103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36953</xdr:rowOff>
    </xdr:from>
    <xdr:ext cx="405111" cy="259045"/>
    <xdr:sp macro="" textlink="">
      <xdr:nvSpPr>
        <xdr:cNvPr id="74" name="有形固定資産減価償却率最小値テキスト"/>
        <xdr:cNvSpPr txBox="1"/>
      </xdr:nvSpPr>
      <xdr:spPr>
        <a:xfrm>
          <a:off x="4258945" y="6323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33126</xdr:rowOff>
    </xdr:from>
    <xdr:to>
      <xdr:col>23</xdr:col>
      <xdr:colOff>174625</xdr:colOff>
      <xdr:row>33</xdr:row>
      <xdr:rowOff>33126</xdr:rowOff>
    </xdr:to>
    <xdr:cxnSp macro="">
      <xdr:nvCxnSpPr>
        <xdr:cNvPr id="75" name="直線コネクタ 74"/>
        <xdr:cNvCxnSpPr/>
      </xdr:nvCxnSpPr>
      <xdr:spPr>
        <a:xfrm>
          <a:off x="4119245" y="6319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6" name="有形固定資産減価償却率最大値テキスト"/>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7" name="直線コネクタ 76"/>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8" name="有形固定資産減価償却率平均値テキスト"/>
        <xdr:cNvSpPr txBox="1"/>
      </xdr:nvSpPr>
      <xdr:spPr>
        <a:xfrm>
          <a:off x="4258945" y="577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9" name="フローチャート: 判断 78"/>
        <xdr:cNvSpPr/>
      </xdr:nvSpPr>
      <xdr:spPr>
        <a:xfrm>
          <a:off x="4157345" y="592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80" name="フローチャート: 判断 79"/>
        <xdr:cNvSpPr/>
      </xdr:nvSpPr>
      <xdr:spPr>
        <a:xfrm>
          <a:off x="3537585" y="5879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68474</xdr:rowOff>
    </xdr:from>
    <xdr:to>
      <xdr:col>15</xdr:col>
      <xdr:colOff>187325</xdr:colOff>
      <xdr:row>30</xdr:row>
      <xdr:rowOff>170074</xdr:rowOff>
    </xdr:to>
    <xdr:sp macro="" textlink="">
      <xdr:nvSpPr>
        <xdr:cNvPr id="81" name="フローチャート: 判断 80"/>
        <xdr:cNvSpPr/>
      </xdr:nvSpPr>
      <xdr:spPr>
        <a:xfrm>
          <a:off x="2867025" y="5852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2" name="フローチャート: 判断 81"/>
        <xdr:cNvSpPr/>
      </xdr:nvSpPr>
      <xdr:spPr>
        <a:xfrm>
          <a:off x="2196465" y="5817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3" name="フローチャート: 判断 82"/>
        <xdr:cNvSpPr/>
      </xdr:nvSpPr>
      <xdr:spPr>
        <a:xfrm>
          <a:off x="1525905" y="5785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153776</xdr:rowOff>
    </xdr:from>
    <xdr:to>
      <xdr:col>23</xdr:col>
      <xdr:colOff>136525</xdr:colOff>
      <xdr:row>33</xdr:row>
      <xdr:rowOff>83926</xdr:rowOff>
    </xdr:to>
    <xdr:sp macro="" textlink="">
      <xdr:nvSpPr>
        <xdr:cNvPr id="89" name="楕円 88"/>
        <xdr:cNvSpPr/>
      </xdr:nvSpPr>
      <xdr:spPr>
        <a:xfrm>
          <a:off x="4157345" y="6272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68703</xdr:rowOff>
    </xdr:from>
    <xdr:ext cx="405111" cy="259045"/>
    <xdr:sp macro="" textlink="">
      <xdr:nvSpPr>
        <xdr:cNvPr id="90" name="有形固定資産減価償却率該当値テキスト"/>
        <xdr:cNvSpPr txBox="1"/>
      </xdr:nvSpPr>
      <xdr:spPr>
        <a:xfrm>
          <a:off x="4258945" y="6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91" name="楕円 90"/>
        <xdr:cNvSpPr/>
      </xdr:nvSpPr>
      <xdr:spPr>
        <a:xfrm>
          <a:off x="3537585" y="6313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33126</xdr:rowOff>
    </xdr:from>
    <xdr:to>
      <xdr:col>23</xdr:col>
      <xdr:colOff>85725</xdr:colOff>
      <xdr:row>33</xdr:row>
      <xdr:rowOff>78105</xdr:rowOff>
    </xdr:to>
    <xdr:cxnSp macro="">
      <xdr:nvCxnSpPr>
        <xdr:cNvPr id="92" name="直線コネクタ 91"/>
        <xdr:cNvCxnSpPr/>
      </xdr:nvCxnSpPr>
      <xdr:spPr>
        <a:xfrm flipV="1">
          <a:off x="3588385" y="6319626"/>
          <a:ext cx="61976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20108</xdr:rowOff>
    </xdr:from>
    <xdr:to>
      <xdr:col>15</xdr:col>
      <xdr:colOff>187325</xdr:colOff>
      <xdr:row>33</xdr:row>
      <xdr:rowOff>121709</xdr:rowOff>
    </xdr:to>
    <xdr:sp macro="" textlink="">
      <xdr:nvSpPr>
        <xdr:cNvPr id="93" name="楕円 92"/>
        <xdr:cNvSpPr/>
      </xdr:nvSpPr>
      <xdr:spPr>
        <a:xfrm>
          <a:off x="2867025" y="6306608"/>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70908</xdr:rowOff>
    </xdr:from>
    <xdr:to>
      <xdr:col>19</xdr:col>
      <xdr:colOff>136525</xdr:colOff>
      <xdr:row>33</xdr:row>
      <xdr:rowOff>78105</xdr:rowOff>
    </xdr:to>
    <xdr:cxnSp macro="">
      <xdr:nvCxnSpPr>
        <xdr:cNvPr id="94" name="直線コネクタ 93"/>
        <xdr:cNvCxnSpPr/>
      </xdr:nvCxnSpPr>
      <xdr:spPr>
        <a:xfrm>
          <a:off x="2917825" y="635740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3916</xdr:rowOff>
    </xdr:from>
    <xdr:to>
      <xdr:col>11</xdr:col>
      <xdr:colOff>187325</xdr:colOff>
      <xdr:row>33</xdr:row>
      <xdr:rowOff>105516</xdr:rowOff>
    </xdr:to>
    <xdr:sp macro="" textlink="">
      <xdr:nvSpPr>
        <xdr:cNvPr id="95" name="楕円 94"/>
        <xdr:cNvSpPr/>
      </xdr:nvSpPr>
      <xdr:spPr>
        <a:xfrm>
          <a:off x="2196465" y="62904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54716</xdr:rowOff>
    </xdr:from>
    <xdr:to>
      <xdr:col>15</xdr:col>
      <xdr:colOff>136525</xdr:colOff>
      <xdr:row>33</xdr:row>
      <xdr:rowOff>70908</xdr:rowOff>
    </xdr:to>
    <xdr:cxnSp macro="">
      <xdr:nvCxnSpPr>
        <xdr:cNvPr id="96" name="直線コネクタ 95"/>
        <xdr:cNvCxnSpPr/>
      </xdr:nvCxnSpPr>
      <xdr:spPr>
        <a:xfrm>
          <a:off x="2247265" y="6341216"/>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137583</xdr:rowOff>
    </xdr:from>
    <xdr:to>
      <xdr:col>7</xdr:col>
      <xdr:colOff>187325</xdr:colOff>
      <xdr:row>33</xdr:row>
      <xdr:rowOff>67733</xdr:rowOff>
    </xdr:to>
    <xdr:sp macro="" textlink="">
      <xdr:nvSpPr>
        <xdr:cNvPr id="97" name="楕円 96"/>
        <xdr:cNvSpPr/>
      </xdr:nvSpPr>
      <xdr:spPr>
        <a:xfrm>
          <a:off x="1525905" y="6256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16933</xdr:rowOff>
    </xdr:from>
    <xdr:to>
      <xdr:col>11</xdr:col>
      <xdr:colOff>136525</xdr:colOff>
      <xdr:row>33</xdr:row>
      <xdr:rowOff>54716</xdr:rowOff>
    </xdr:to>
    <xdr:cxnSp macro="">
      <xdr:nvCxnSpPr>
        <xdr:cNvPr id="98" name="直線コネクタ 97"/>
        <xdr:cNvCxnSpPr/>
      </xdr:nvCxnSpPr>
      <xdr:spPr>
        <a:xfrm>
          <a:off x="1576705" y="6303433"/>
          <a:ext cx="67056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42139</xdr:rowOff>
    </xdr:from>
    <xdr:ext cx="405111" cy="259045"/>
    <xdr:sp macro="" textlink="">
      <xdr:nvSpPr>
        <xdr:cNvPr id="99" name="n_1aveValue有形固定資産減価償却率"/>
        <xdr:cNvSpPr txBox="1"/>
      </xdr:nvSpPr>
      <xdr:spPr>
        <a:xfrm>
          <a:off x="3395989" y="5658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100" name="n_2aveValue有形固定資産減価償却率"/>
        <xdr:cNvSpPr txBox="1"/>
      </xdr:nvSpPr>
      <xdr:spPr>
        <a:xfrm>
          <a:off x="2738129" y="563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1" name="n_3aveValue有形固定資産減価償却率"/>
        <xdr:cNvSpPr txBox="1"/>
      </xdr:nvSpPr>
      <xdr:spPr>
        <a:xfrm>
          <a:off x="2067569"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2" name="n_4aveValue有形固定資産減価償却率"/>
        <xdr:cNvSpPr txBox="1"/>
      </xdr:nvSpPr>
      <xdr:spPr>
        <a:xfrm>
          <a:off x="1397009" y="556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103" name="n_1mainValue有形固定資産減価償却率"/>
        <xdr:cNvSpPr txBox="1"/>
      </xdr:nvSpPr>
      <xdr:spPr>
        <a:xfrm>
          <a:off x="3395989"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112835</xdr:rowOff>
    </xdr:from>
    <xdr:ext cx="405111" cy="259045"/>
    <xdr:sp macro="" textlink="">
      <xdr:nvSpPr>
        <xdr:cNvPr id="104" name="n_2mainValue有形固定資産減価償却率"/>
        <xdr:cNvSpPr txBox="1"/>
      </xdr:nvSpPr>
      <xdr:spPr>
        <a:xfrm>
          <a:off x="2738129" y="639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96643</xdr:rowOff>
    </xdr:from>
    <xdr:ext cx="405111" cy="259045"/>
    <xdr:sp macro="" textlink="">
      <xdr:nvSpPr>
        <xdr:cNvPr id="105" name="n_3mainValue有形固定資産減価償却率"/>
        <xdr:cNvSpPr txBox="1"/>
      </xdr:nvSpPr>
      <xdr:spPr>
        <a:xfrm>
          <a:off x="2067569" y="638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58860</xdr:rowOff>
    </xdr:from>
    <xdr:ext cx="405111" cy="259045"/>
    <xdr:sp macro="" textlink="">
      <xdr:nvSpPr>
        <xdr:cNvPr id="106" name="n_4mainValue有形固定資産減価償却率"/>
        <xdr:cNvSpPr txBox="1"/>
      </xdr:nvSpPr>
      <xdr:spPr>
        <a:xfrm>
          <a:off x="1397009" y="634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平均を上回っている主な要因は、将来負担比率の比較から将来負担額から充当可能基金残高を引いた実質債務額が大きいことがあげられる。今後は、町債発行の抑制と充当可能基金の積立を進め改善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3027660" y="5145223"/>
          <a:ext cx="1269" cy="131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3080365" y="6468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2963525" y="6464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42" name="債務償還比率平均値テキスト"/>
        <xdr:cNvSpPr txBox="1"/>
      </xdr:nvSpPr>
      <xdr:spPr>
        <a:xfrm>
          <a:off x="13080365" y="535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3001625" y="550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2359005" y="550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1688445" y="551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1017885" y="550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0347325" y="548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72051</xdr:rowOff>
    </xdr:from>
    <xdr:to>
      <xdr:col>76</xdr:col>
      <xdr:colOff>73025</xdr:colOff>
      <xdr:row>29</xdr:row>
      <xdr:rowOff>2201</xdr:rowOff>
    </xdr:to>
    <xdr:sp macro="" textlink="">
      <xdr:nvSpPr>
        <xdr:cNvPr id="153" name="楕円 152"/>
        <xdr:cNvSpPr/>
      </xdr:nvSpPr>
      <xdr:spPr>
        <a:xfrm>
          <a:off x="13001625" y="5520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50478</xdr:rowOff>
    </xdr:from>
    <xdr:ext cx="469744" cy="259045"/>
    <xdr:sp macro="" textlink="">
      <xdr:nvSpPr>
        <xdr:cNvPr id="154" name="債務償還比率該当値テキスト"/>
        <xdr:cNvSpPr txBox="1"/>
      </xdr:nvSpPr>
      <xdr:spPr>
        <a:xfrm>
          <a:off x="13080365" y="549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145355</xdr:rowOff>
    </xdr:from>
    <xdr:to>
      <xdr:col>72</xdr:col>
      <xdr:colOff>123825</xdr:colOff>
      <xdr:row>29</xdr:row>
      <xdr:rowOff>75505</xdr:rowOff>
    </xdr:to>
    <xdr:sp macro="" textlink="">
      <xdr:nvSpPr>
        <xdr:cNvPr id="155" name="楕円 154"/>
        <xdr:cNvSpPr/>
      </xdr:nvSpPr>
      <xdr:spPr>
        <a:xfrm>
          <a:off x="12359005" y="5593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122851</xdr:rowOff>
    </xdr:from>
    <xdr:to>
      <xdr:col>76</xdr:col>
      <xdr:colOff>22225</xdr:colOff>
      <xdr:row>29</xdr:row>
      <xdr:rowOff>24705</xdr:rowOff>
    </xdr:to>
    <xdr:cxnSp macro="">
      <xdr:nvCxnSpPr>
        <xdr:cNvPr id="156" name="直線コネクタ 155"/>
        <xdr:cNvCxnSpPr/>
      </xdr:nvCxnSpPr>
      <xdr:spPr>
        <a:xfrm flipV="1">
          <a:off x="12409805" y="5571151"/>
          <a:ext cx="61976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129008</xdr:rowOff>
    </xdr:from>
    <xdr:to>
      <xdr:col>68</xdr:col>
      <xdr:colOff>123825</xdr:colOff>
      <xdr:row>29</xdr:row>
      <xdr:rowOff>59158</xdr:rowOff>
    </xdr:to>
    <xdr:sp macro="" textlink="">
      <xdr:nvSpPr>
        <xdr:cNvPr id="157" name="楕円 156"/>
        <xdr:cNvSpPr/>
      </xdr:nvSpPr>
      <xdr:spPr>
        <a:xfrm>
          <a:off x="11688445" y="557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8358</xdr:rowOff>
    </xdr:from>
    <xdr:to>
      <xdr:col>72</xdr:col>
      <xdr:colOff>73025</xdr:colOff>
      <xdr:row>29</xdr:row>
      <xdr:rowOff>24705</xdr:rowOff>
    </xdr:to>
    <xdr:cxnSp macro="">
      <xdr:nvCxnSpPr>
        <xdr:cNvPr id="158" name="直線コネクタ 157"/>
        <xdr:cNvCxnSpPr/>
      </xdr:nvCxnSpPr>
      <xdr:spPr>
        <a:xfrm>
          <a:off x="11739245" y="5624298"/>
          <a:ext cx="67056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125615</xdr:rowOff>
    </xdr:from>
    <xdr:to>
      <xdr:col>64</xdr:col>
      <xdr:colOff>123825</xdr:colOff>
      <xdr:row>29</xdr:row>
      <xdr:rowOff>55765</xdr:rowOff>
    </xdr:to>
    <xdr:sp macro="" textlink="">
      <xdr:nvSpPr>
        <xdr:cNvPr id="159" name="楕円 158"/>
        <xdr:cNvSpPr/>
      </xdr:nvSpPr>
      <xdr:spPr>
        <a:xfrm>
          <a:off x="11017885" y="5573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4965</xdr:rowOff>
    </xdr:from>
    <xdr:to>
      <xdr:col>68</xdr:col>
      <xdr:colOff>73025</xdr:colOff>
      <xdr:row>29</xdr:row>
      <xdr:rowOff>8358</xdr:rowOff>
    </xdr:to>
    <xdr:cxnSp macro="">
      <xdr:nvCxnSpPr>
        <xdr:cNvPr id="160" name="直線コネクタ 159"/>
        <xdr:cNvCxnSpPr/>
      </xdr:nvCxnSpPr>
      <xdr:spPr>
        <a:xfrm>
          <a:off x="11068685" y="5620905"/>
          <a:ext cx="67056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156869</xdr:rowOff>
    </xdr:from>
    <xdr:to>
      <xdr:col>60</xdr:col>
      <xdr:colOff>123825</xdr:colOff>
      <xdr:row>29</xdr:row>
      <xdr:rowOff>87019</xdr:rowOff>
    </xdr:to>
    <xdr:sp macro="" textlink="">
      <xdr:nvSpPr>
        <xdr:cNvPr id="161" name="楕円 160"/>
        <xdr:cNvSpPr/>
      </xdr:nvSpPr>
      <xdr:spPr>
        <a:xfrm>
          <a:off x="10347325" y="5605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4965</xdr:rowOff>
    </xdr:from>
    <xdr:to>
      <xdr:col>64</xdr:col>
      <xdr:colOff>73025</xdr:colOff>
      <xdr:row>29</xdr:row>
      <xdr:rowOff>36219</xdr:rowOff>
    </xdr:to>
    <xdr:cxnSp macro="">
      <xdr:nvCxnSpPr>
        <xdr:cNvPr id="162" name="直線コネクタ 161"/>
        <xdr:cNvCxnSpPr/>
      </xdr:nvCxnSpPr>
      <xdr:spPr>
        <a:xfrm flipV="1">
          <a:off x="10398125" y="5620905"/>
          <a:ext cx="67056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xdr:cNvSpPr txBox="1"/>
      </xdr:nvSpPr>
      <xdr:spPr>
        <a:xfrm>
          <a:off x="12185092" y="528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64" name="n_2aveValue債務償還比率"/>
        <xdr:cNvSpPr txBox="1"/>
      </xdr:nvSpPr>
      <xdr:spPr>
        <a:xfrm>
          <a:off x="11527232" y="52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65" name="n_3aveValue債務償還比率"/>
        <xdr:cNvSpPr txBox="1"/>
      </xdr:nvSpPr>
      <xdr:spPr>
        <a:xfrm>
          <a:off x="10856672" y="528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66" name="n_4aveValue債務償還比率"/>
        <xdr:cNvSpPr txBox="1"/>
      </xdr:nvSpPr>
      <xdr:spPr>
        <a:xfrm>
          <a:off x="10186112" y="527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66632</xdr:rowOff>
    </xdr:from>
    <xdr:ext cx="469744" cy="259045"/>
    <xdr:sp macro="" textlink="">
      <xdr:nvSpPr>
        <xdr:cNvPr id="167" name="n_1mainValue債務償還比率"/>
        <xdr:cNvSpPr txBox="1"/>
      </xdr:nvSpPr>
      <xdr:spPr>
        <a:xfrm>
          <a:off x="12185092" y="56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50285</xdr:rowOff>
    </xdr:from>
    <xdr:ext cx="469744" cy="259045"/>
    <xdr:sp macro="" textlink="">
      <xdr:nvSpPr>
        <xdr:cNvPr id="168" name="n_2mainValue債務償還比率"/>
        <xdr:cNvSpPr txBox="1"/>
      </xdr:nvSpPr>
      <xdr:spPr>
        <a:xfrm>
          <a:off x="11527232" y="56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46892</xdr:rowOff>
    </xdr:from>
    <xdr:ext cx="469744" cy="259045"/>
    <xdr:sp macro="" textlink="">
      <xdr:nvSpPr>
        <xdr:cNvPr id="169" name="n_3mainValue債務償還比率"/>
        <xdr:cNvSpPr txBox="1"/>
      </xdr:nvSpPr>
      <xdr:spPr>
        <a:xfrm>
          <a:off x="10856672" y="566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78146</xdr:rowOff>
    </xdr:from>
    <xdr:ext cx="469744" cy="259045"/>
    <xdr:sp macro="" textlink="">
      <xdr:nvSpPr>
        <xdr:cNvPr id="170" name="n_4mainValue債務償還比率"/>
        <xdr:cNvSpPr txBox="1"/>
      </xdr:nvSpPr>
      <xdr:spPr>
        <a:xfrm>
          <a:off x="10186112" y="569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086225" y="5600156"/>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124960" y="6532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03606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312160" y="649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5146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96520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xdr:cNvSpPr/>
      </xdr:nvSpPr>
      <xdr:spPr>
        <a:xfrm>
          <a:off x="4036060" y="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道路】&#10;有形固定資産減価償却率該当値テキスト"/>
        <xdr:cNvSpPr txBox="1"/>
      </xdr:nvSpPr>
      <xdr:spPr>
        <a:xfrm>
          <a:off x="412496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6" name="楕円 75"/>
        <xdr:cNvSpPr/>
      </xdr:nvSpPr>
      <xdr:spPr>
        <a:xfrm>
          <a:off x="3312160" y="6202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74567</xdr:rowOff>
    </xdr:to>
    <xdr:cxnSp macro="">
      <xdr:nvCxnSpPr>
        <xdr:cNvPr id="77" name="直線コネクタ 76"/>
        <xdr:cNvCxnSpPr/>
      </xdr:nvCxnSpPr>
      <xdr:spPr>
        <a:xfrm>
          <a:off x="3355340" y="624948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8" name="楕円 77"/>
        <xdr:cNvSpPr/>
      </xdr:nvSpPr>
      <xdr:spPr>
        <a:xfrm>
          <a:off x="251460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23949</xdr:rowOff>
    </xdr:from>
    <xdr:to>
      <xdr:col>19</xdr:col>
      <xdr:colOff>177800</xdr:colOff>
      <xdr:row>37</xdr:row>
      <xdr:rowOff>46808</xdr:rowOff>
    </xdr:to>
    <xdr:cxnSp macro="">
      <xdr:nvCxnSpPr>
        <xdr:cNvPr id="79" name="直線コネクタ 78"/>
        <xdr:cNvCxnSpPr/>
      </xdr:nvCxnSpPr>
      <xdr:spPr>
        <a:xfrm>
          <a:off x="2565400" y="6226629"/>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80" name="楕円 79"/>
        <xdr:cNvSpPr/>
      </xdr:nvSpPr>
      <xdr:spPr>
        <a:xfrm>
          <a:off x="17399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23949</xdr:rowOff>
    </xdr:to>
    <xdr:cxnSp macro="">
      <xdr:nvCxnSpPr>
        <xdr:cNvPr id="81" name="直線コネクタ 80"/>
        <xdr:cNvCxnSpPr/>
      </xdr:nvCxnSpPr>
      <xdr:spPr>
        <a:xfrm>
          <a:off x="1790700" y="6156960"/>
          <a:ext cx="7747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965200" y="6434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38</xdr:row>
      <xdr:rowOff>115388</xdr:rowOff>
    </xdr:to>
    <xdr:cxnSp macro="">
      <xdr:nvCxnSpPr>
        <xdr:cNvPr id="83" name="直線コネクタ 82"/>
        <xdr:cNvCxnSpPr/>
      </xdr:nvCxnSpPr>
      <xdr:spPr>
        <a:xfrm flipV="1">
          <a:off x="1008380" y="6156960"/>
          <a:ext cx="782320" cy="3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17056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3857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8363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114135</xdr:rowOff>
    </xdr:from>
    <xdr:ext cx="405111" cy="259045"/>
    <xdr:sp macro="" textlink="">
      <xdr:nvSpPr>
        <xdr:cNvPr id="88" name="n_1mainValue【道路】&#10;有形固定資産減価償却率"/>
        <xdr:cNvSpPr txBox="1"/>
      </xdr:nvSpPr>
      <xdr:spPr>
        <a:xfrm>
          <a:off x="3170564" y="59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9" name="n_2mainValue【道路】&#10;有形固定資産減価償却率"/>
        <xdr:cNvSpPr txBox="1"/>
      </xdr:nvSpPr>
      <xdr:spPr>
        <a:xfrm>
          <a:off x="238570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90" name="n_3mainValue【道路】&#10;有形固定資産減価償却率"/>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xdr:cNvSpPr txBox="1"/>
      </xdr:nvSpPr>
      <xdr:spPr>
        <a:xfrm>
          <a:off x="836304"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9219565" y="5804319"/>
          <a:ext cx="0" cy="127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9258300" y="70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9154160" y="707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9258300" y="5583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9154160" y="5804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9258300" y="6939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9192260" y="6961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8445500" y="695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7670800" y="6940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68732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098540" y="6957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162949</xdr:rowOff>
    </xdr:from>
    <xdr:to>
      <xdr:col>55</xdr:col>
      <xdr:colOff>50800</xdr:colOff>
      <xdr:row>39</xdr:row>
      <xdr:rowOff>93099</xdr:rowOff>
    </xdr:to>
    <xdr:sp macro="" textlink="">
      <xdr:nvSpPr>
        <xdr:cNvPr id="131" name="楕円 130"/>
        <xdr:cNvSpPr/>
      </xdr:nvSpPr>
      <xdr:spPr>
        <a:xfrm>
          <a:off x="9192260" y="6533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14376</xdr:rowOff>
    </xdr:from>
    <xdr:ext cx="599010" cy="259045"/>
    <xdr:sp macro="" textlink="">
      <xdr:nvSpPr>
        <xdr:cNvPr id="132" name="【道路】&#10;一人当たり延長該当値テキスト"/>
        <xdr:cNvSpPr txBox="1"/>
      </xdr:nvSpPr>
      <xdr:spPr>
        <a:xfrm>
          <a:off x="9258300" y="638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169401</xdr:rowOff>
    </xdr:from>
    <xdr:to>
      <xdr:col>50</xdr:col>
      <xdr:colOff>165100</xdr:colOff>
      <xdr:row>39</xdr:row>
      <xdr:rowOff>99551</xdr:rowOff>
    </xdr:to>
    <xdr:sp macro="" textlink="">
      <xdr:nvSpPr>
        <xdr:cNvPr id="133" name="楕円 132"/>
        <xdr:cNvSpPr/>
      </xdr:nvSpPr>
      <xdr:spPr>
        <a:xfrm>
          <a:off x="8445500" y="6539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42299</xdr:rowOff>
    </xdr:from>
    <xdr:to>
      <xdr:col>55</xdr:col>
      <xdr:colOff>0</xdr:colOff>
      <xdr:row>39</xdr:row>
      <xdr:rowOff>48751</xdr:rowOff>
    </xdr:to>
    <xdr:cxnSp macro="">
      <xdr:nvCxnSpPr>
        <xdr:cNvPr id="134" name="直線コネクタ 133"/>
        <xdr:cNvCxnSpPr/>
      </xdr:nvCxnSpPr>
      <xdr:spPr>
        <a:xfrm flipV="1">
          <a:off x="8496300" y="6580259"/>
          <a:ext cx="7239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8037</xdr:rowOff>
    </xdr:from>
    <xdr:to>
      <xdr:col>46</xdr:col>
      <xdr:colOff>38100</xdr:colOff>
      <xdr:row>39</xdr:row>
      <xdr:rowOff>109637</xdr:rowOff>
    </xdr:to>
    <xdr:sp macro="" textlink="">
      <xdr:nvSpPr>
        <xdr:cNvPr id="135" name="楕円 134"/>
        <xdr:cNvSpPr/>
      </xdr:nvSpPr>
      <xdr:spPr>
        <a:xfrm>
          <a:off x="7670800" y="6545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48751</xdr:rowOff>
    </xdr:from>
    <xdr:to>
      <xdr:col>50</xdr:col>
      <xdr:colOff>114300</xdr:colOff>
      <xdr:row>39</xdr:row>
      <xdr:rowOff>58837</xdr:rowOff>
    </xdr:to>
    <xdr:cxnSp macro="">
      <xdr:nvCxnSpPr>
        <xdr:cNvPr id="136" name="直線コネクタ 135"/>
        <xdr:cNvCxnSpPr/>
      </xdr:nvCxnSpPr>
      <xdr:spPr>
        <a:xfrm flipV="1">
          <a:off x="7713980" y="6586711"/>
          <a:ext cx="78232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18071</xdr:rowOff>
    </xdr:from>
    <xdr:to>
      <xdr:col>41</xdr:col>
      <xdr:colOff>101600</xdr:colOff>
      <xdr:row>39</xdr:row>
      <xdr:rowOff>119671</xdr:rowOff>
    </xdr:to>
    <xdr:sp macro="" textlink="">
      <xdr:nvSpPr>
        <xdr:cNvPr id="137" name="楕円 136"/>
        <xdr:cNvSpPr/>
      </xdr:nvSpPr>
      <xdr:spPr>
        <a:xfrm>
          <a:off x="6873240" y="65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58837</xdr:rowOff>
    </xdr:from>
    <xdr:to>
      <xdr:col>45</xdr:col>
      <xdr:colOff>177800</xdr:colOff>
      <xdr:row>39</xdr:row>
      <xdr:rowOff>68871</xdr:rowOff>
    </xdr:to>
    <xdr:cxnSp macro="">
      <xdr:nvCxnSpPr>
        <xdr:cNvPr id="138" name="直線コネクタ 137"/>
        <xdr:cNvCxnSpPr/>
      </xdr:nvCxnSpPr>
      <xdr:spPr>
        <a:xfrm flipV="1">
          <a:off x="6924040" y="6596797"/>
          <a:ext cx="78994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134181</xdr:rowOff>
    </xdr:from>
    <xdr:to>
      <xdr:col>36</xdr:col>
      <xdr:colOff>165100</xdr:colOff>
      <xdr:row>38</xdr:row>
      <xdr:rowOff>64331</xdr:rowOff>
    </xdr:to>
    <xdr:sp macro="" textlink="">
      <xdr:nvSpPr>
        <xdr:cNvPr id="139" name="楕円 138"/>
        <xdr:cNvSpPr/>
      </xdr:nvSpPr>
      <xdr:spPr>
        <a:xfrm>
          <a:off x="6098540" y="6336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13531</xdr:rowOff>
    </xdr:from>
    <xdr:to>
      <xdr:col>41</xdr:col>
      <xdr:colOff>50800</xdr:colOff>
      <xdr:row>39</xdr:row>
      <xdr:rowOff>68871</xdr:rowOff>
    </xdr:to>
    <xdr:cxnSp macro="">
      <xdr:nvCxnSpPr>
        <xdr:cNvPr id="140" name="直線コネクタ 139"/>
        <xdr:cNvCxnSpPr/>
      </xdr:nvCxnSpPr>
      <xdr:spPr>
        <a:xfrm>
          <a:off x="6149340" y="6383851"/>
          <a:ext cx="774700" cy="2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xdr:cNvSpPr txBox="1"/>
      </xdr:nvSpPr>
      <xdr:spPr>
        <a:xfrm>
          <a:off x="8239271" y="7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xdr:cNvSpPr txBox="1"/>
      </xdr:nvSpPr>
      <xdr:spPr>
        <a:xfrm>
          <a:off x="7477271" y="7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6702571" y="70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xdr:cNvSpPr txBox="1"/>
      </xdr:nvSpPr>
      <xdr:spPr>
        <a:xfrm>
          <a:off x="5905011" y="70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116077</xdr:rowOff>
    </xdr:from>
    <xdr:ext cx="599010" cy="259045"/>
    <xdr:sp macro="" textlink="">
      <xdr:nvSpPr>
        <xdr:cNvPr id="145" name="n_1mainValue【道路】&#10;一人当たり延長"/>
        <xdr:cNvSpPr txBox="1"/>
      </xdr:nvSpPr>
      <xdr:spPr>
        <a:xfrm>
          <a:off x="8214574" y="631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126164</xdr:rowOff>
    </xdr:from>
    <xdr:ext cx="599010" cy="259045"/>
    <xdr:sp macro="" textlink="">
      <xdr:nvSpPr>
        <xdr:cNvPr id="146" name="n_2mainValue【道路】&#10;一人当たり延長"/>
        <xdr:cNvSpPr txBox="1"/>
      </xdr:nvSpPr>
      <xdr:spPr>
        <a:xfrm>
          <a:off x="7444954" y="632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136198</xdr:rowOff>
    </xdr:from>
    <xdr:ext cx="599010" cy="259045"/>
    <xdr:sp macro="" textlink="">
      <xdr:nvSpPr>
        <xdr:cNvPr id="147" name="n_3mainValue【道路】&#10;一人当たり延長"/>
        <xdr:cNvSpPr txBox="1"/>
      </xdr:nvSpPr>
      <xdr:spPr>
        <a:xfrm>
          <a:off x="6670254" y="63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80858</xdr:rowOff>
    </xdr:from>
    <xdr:ext cx="599010" cy="259045"/>
    <xdr:sp macro="" textlink="">
      <xdr:nvSpPr>
        <xdr:cNvPr id="148" name="n_4mainValue【道路】&#10;一人当たり延長"/>
        <xdr:cNvSpPr txBox="1"/>
      </xdr:nvSpPr>
      <xdr:spPr>
        <a:xfrm>
          <a:off x="5872694" y="611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086225" y="931164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12496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03606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5146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96520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89626</xdr:rowOff>
    </xdr:from>
    <xdr:to>
      <xdr:col>6</xdr:col>
      <xdr:colOff>38100</xdr:colOff>
      <xdr:row>64</xdr:row>
      <xdr:rowOff>19776</xdr:rowOff>
    </xdr:to>
    <xdr:sp macro="" textlink="">
      <xdr:nvSpPr>
        <xdr:cNvPr id="190" name="楕円 189"/>
        <xdr:cNvSpPr/>
      </xdr:nvSpPr>
      <xdr:spPr>
        <a:xfrm>
          <a:off x="965200" y="10650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18342</xdr:rowOff>
    </xdr:from>
    <xdr:ext cx="405111" cy="259045"/>
    <xdr:sp macro="" textlink="">
      <xdr:nvSpPr>
        <xdr:cNvPr id="191" name="n_1aveValue【橋りょう・トンネル】&#10;有形固定資産減価償却率"/>
        <xdr:cNvSpPr txBox="1"/>
      </xdr:nvSpPr>
      <xdr:spPr>
        <a:xfrm>
          <a:off x="317056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2" name="n_2aveValue【橋りょう・トンネル】&#10;有形固定資産減価償却率"/>
        <xdr:cNvSpPr txBox="1"/>
      </xdr:nvSpPr>
      <xdr:spPr>
        <a:xfrm>
          <a:off x="23857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3" name="n_3aveValue【橋りょう・トンネル】&#10;有形固定資産減価償却率"/>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94" name="n_4aveValue【橋りょう・トンネル】&#10;有形固定資産減価償却率"/>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10903</xdr:rowOff>
    </xdr:from>
    <xdr:ext cx="405111" cy="259045"/>
    <xdr:sp macro="" textlink="">
      <xdr:nvSpPr>
        <xdr:cNvPr id="195" name="n_4mainValue【橋りょう・トンネル】&#10;有形固定資産減価償却率"/>
        <xdr:cNvSpPr txBox="1"/>
      </xdr:nvSpPr>
      <xdr:spPr>
        <a:xfrm>
          <a:off x="836304" y="107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9" name="直線コネクタ 218"/>
        <xdr:cNvCxnSpPr/>
      </xdr:nvCxnSpPr>
      <xdr:spPr>
        <a:xfrm flipV="1">
          <a:off x="9219565" y="9291148"/>
          <a:ext cx="0" cy="150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0" name="【橋りょう・トンネル】&#10;一人当たり有形固定資産（償却資産）額最小値テキスト"/>
        <xdr:cNvSpPr txBox="1"/>
      </xdr:nvSpPr>
      <xdr:spPr>
        <a:xfrm>
          <a:off x="92583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1" name="直線コネクタ 220"/>
        <xdr:cNvCxnSpPr/>
      </xdr:nvCxnSpPr>
      <xdr:spPr>
        <a:xfrm>
          <a:off x="9154160" y="10799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2" name="【橋りょう・トンネル】&#10;一人当たり有形固定資産（償却資産）額最大値テキスト"/>
        <xdr:cNvSpPr txBox="1"/>
      </xdr:nvSpPr>
      <xdr:spPr>
        <a:xfrm>
          <a:off x="9258300" y="907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3" name="直線コネクタ 222"/>
        <xdr:cNvCxnSpPr/>
      </xdr:nvCxnSpPr>
      <xdr:spPr>
        <a:xfrm>
          <a:off x="9154160" y="9291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24" name="【橋りょう・トンネル】&#10;一人当たり有形固定資産（償却資産）額平均値テキスト"/>
        <xdr:cNvSpPr txBox="1"/>
      </xdr:nvSpPr>
      <xdr:spPr>
        <a:xfrm>
          <a:off x="9258300" y="10577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25" name="フローチャート: 判断 224"/>
        <xdr:cNvSpPr/>
      </xdr:nvSpPr>
      <xdr:spPr>
        <a:xfrm>
          <a:off x="9192260" y="10598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6" name="フローチャート: 判断 225"/>
        <xdr:cNvSpPr/>
      </xdr:nvSpPr>
      <xdr:spPr>
        <a:xfrm>
          <a:off x="8445500" y="105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7" name="フローチャート: 判断 226"/>
        <xdr:cNvSpPr/>
      </xdr:nvSpPr>
      <xdr:spPr>
        <a:xfrm>
          <a:off x="7670800" y="10582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8" name="フローチャート: 判断 227"/>
        <xdr:cNvSpPr/>
      </xdr:nvSpPr>
      <xdr:spPr>
        <a:xfrm>
          <a:off x="6873240" y="1061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9" name="フローチャート: 判断 228"/>
        <xdr:cNvSpPr/>
      </xdr:nvSpPr>
      <xdr:spPr>
        <a:xfrm>
          <a:off x="6098540" y="1062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22934</xdr:rowOff>
    </xdr:from>
    <xdr:to>
      <xdr:col>36</xdr:col>
      <xdr:colOff>165100</xdr:colOff>
      <xdr:row>64</xdr:row>
      <xdr:rowOff>124534</xdr:rowOff>
    </xdr:to>
    <xdr:sp macro="" textlink="">
      <xdr:nvSpPr>
        <xdr:cNvPr id="235" name="楕円 234"/>
        <xdr:cNvSpPr/>
      </xdr:nvSpPr>
      <xdr:spPr>
        <a:xfrm>
          <a:off x="6098540" y="107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135092</xdr:rowOff>
    </xdr:from>
    <xdr:ext cx="599010" cy="259045"/>
    <xdr:sp macro="" textlink="">
      <xdr:nvSpPr>
        <xdr:cNvPr id="236" name="n_1aveValue【橋りょう・トンネル】&#10;一人当たり有形固定資産（償却資産）額"/>
        <xdr:cNvSpPr txBox="1"/>
      </xdr:nvSpPr>
      <xdr:spPr>
        <a:xfrm>
          <a:off x="8214575" y="103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37" name="n_2aveValue【橋りょう・トンネル】&#10;一人当たり有形固定資産（償却資産）額"/>
        <xdr:cNvSpPr txBox="1"/>
      </xdr:nvSpPr>
      <xdr:spPr>
        <a:xfrm>
          <a:off x="7444955" y="103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38" name="n_3aveValue【橋りょう・トンネル】&#10;一人当たり有形固定資産（償却資産）額"/>
        <xdr:cNvSpPr txBox="1"/>
      </xdr:nvSpPr>
      <xdr:spPr>
        <a:xfrm>
          <a:off x="6670255" y="10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39" name="n_4aveValue【橋りょう・トンネル】&#10;一人当たり有形固定資産（償却資産）額"/>
        <xdr:cNvSpPr txBox="1"/>
      </xdr:nvSpPr>
      <xdr:spPr>
        <a:xfrm>
          <a:off x="5872695" y="1040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115661</xdr:rowOff>
    </xdr:from>
    <xdr:ext cx="534377" cy="259045"/>
    <xdr:sp macro="" textlink="">
      <xdr:nvSpPr>
        <xdr:cNvPr id="240" name="n_4mainValue【橋りょう・トンネル】&#10;一人当たり有形固定資産（償却資産）額"/>
        <xdr:cNvSpPr txBox="1"/>
      </xdr:nvSpPr>
      <xdr:spPr>
        <a:xfrm>
          <a:off x="5905011" y="108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66" name="直線コネクタ 265"/>
        <xdr:cNvCxnSpPr/>
      </xdr:nvCxnSpPr>
      <xdr:spPr>
        <a:xfrm flipV="1">
          <a:off x="4086225"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69" name="【公営住宅】&#10;有形固定資産減価償却率最大値テキスト"/>
        <xdr:cNvSpPr txBox="1"/>
      </xdr:nvSpPr>
      <xdr:spPr>
        <a:xfrm>
          <a:off x="412496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0" name="直線コネクタ 269"/>
        <xdr:cNvCxnSpPr/>
      </xdr:nvCxnSpPr>
      <xdr:spPr>
        <a:xfrm>
          <a:off x="402082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71" name="【公営住宅】&#10;有形固定資産減価償却率平均値テキスト"/>
        <xdr:cNvSpPr txBox="1"/>
      </xdr:nvSpPr>
      <xdr:spPr>
        <a:xfrm>
          <a:off x="4124960" y="1382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2" name="フローチャート: 判断 271"/>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73" name="フローチャート: 判断 272"/>
        <xdr:cNvSpPr/>
      </xdr:nvSpPr>
      <xdr:spPr>
        <a:xfrm>
          <a:off x="3312160" y="13966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74" name="フローチャート: 判断 273"/>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75" name="フローチャート: 判断 274"/>
        <xdr:cNvSpPr/>
      </xdr:nvSpPr>
      <xdr:spPr>
        <a:xfrm>
          <a:off x="173990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76" name="フローチャート: 判断 275"/>
        <xdr:cNvSpPr/>
      </xdr:nvSpPr>
      <xdr:spPr>
        <a:xfrm>
          <a:off x="965200" y="13937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121194</xdr:rowOff>
    </xdr:from>
    <xdr:to>
      <xdr:col>24</xdr:col>
      <xdr:colOff>114300</xdr:colOff>
      <xdr:row>84</xdr:row>
      <xdr:rowOff>51344</xdr:rowOff>
    </xdr:to>
    <xdr:sp macro="" textlink="">
      <xdr:nvSpPr>
        <xdr:cNvPr id="282" name="楕円 281"/>
        <xdr:cNvSpPr/>
      </xdr:nvSpPr>
      <xdr:spPr>
        <a:xfrm>
          <a:off x="403606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99621</xdr:rowOff>
    </xdr:from>
    <xdr:ext cx="405111" cy="259045"/>
    <xdr:sp macro="" textlink="">
      <xdr:nvSpPr>
        <xdr:cNvPr id="283" name="【公営住宅】&#10;有形固定資産減価償却率該当値テキスト"/>
        <xdr:cNvSpPr txBox="1"/>
      </xdr:nvSpPr>
      <xdr:spPr>
        <a:xfrm>
          <a:off x="4124960"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121194</xdr:rowOff>
    </xdr:from>
    <xdr:to>
      <xdr:col>20</xdr:col>
      <xdr:colOff>38100</xdr:colOff>
      <xdr:row>84</xdr:row>
      <xdr:rowOff>51344</xdr:rowOff>
    </xdr:to>
    <xdr:sp macro="" textlink="">
      <xdr:nvSpPr>
        <xdr:cNvPr id="284" name="楕円 283"/>
        <xdr:cNvSpPr/>
      </xdr:nvSpPr>
      <xdr:spPr>
        <a:xfrm>
          <a:off x="3312160" y="14035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xdr:rowOff>
    </xdr:from>
    <xdr:to>
      <xdr:col>24</xdr:col>
      <xdr:colOff>63500</xdr:colOff>
      <xdr:row>84</xdr:row>
      <xdr:rowOff>544</xdr:rowOff>
    </xdr:to>
    <xdr:cxnSp macro="">
      <xdr:nvCxnSpPr>
        <xdr:cNvPr id="285" name="直線コネクタ 284"/>
        <xdr:cNvCxnSpPr/>
      </xdr:nvCxnSpPr>
      <xdr:spPr>
        <a:xfrm>
          <a:off x="3355340" y="140823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286" name="楕円 285"/>
        <xdr:cNvSpPr/>
      </xdr:nvSpPr>
      <xdr:spPr>
        <a:xfrm>
          <a:off x="2514600" y="14046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xdr:rowOff>
    </xdr:from>
    <xdr:to>
      <xdr:col>19</xdr:col>
      <xdr:colOff>177800</xdr:colOff>
      <xdr:row>84</xdr:row>
      <xdr:rowOff>11974</xdr:rowOff>
    </xdr:to>
    <xdr:cxnSp macro="">
      <xdr:nvCxnSpPr>
        <xdr:cNvPr id="287" name="直線コネクタ 286"/>
        <xdr:cNvCxnSpPr/>
      </xdr:nvCxnSpPr>
      <xdr:spPr>
        <a:xfrm flipV="1">
          <a:off x="2565400" y="1408230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88" name="楕円 287"/>
        <xdr:cNvSpPr/>
      </xdr:nvSpPr>
      <xdr:spPr>
        <a:xfrm>
          <a:off x="173990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11974</xdr:rowOff>
    </xdr:to>
    <xdr:cxnSp macro="">
      <xdr:nvCxnSpPr>
        <xdr:cNvPr id="289" name="直線コネクタ 288"/>
        <xdr:cNvCxnSpPr/>
      </xdr:nvCxnSpPr>
      <xdr:spPr>
        <a:xfrm>
          <a:off x="1790700" y="14032231"/>
          <a:ext cx="7747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88537</xdr:rowOff>
    </xdr:from>
    <xdr:to>
      <xdr:col>6</xdr:col>
      <xdr:colOff>38100</xdr:colOff>
      <xdr:row>84</xdr:row>
      <xdr:rowOff>18687</xdr:rowOff>
    </xdr:to>
    <xdr:sp macro="" textlink="">
      <xdr:nvSpPr>
        <xdr:cNvPr id="290" name="楕円 289"/>
        <xdr:cNvSpPr/>
      </xdr:nvSpPr>
      <xdr:spPr>
        <a:xfrm>
          <a:off x="965200" y="14002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139337</xdr:rowOff>
    </xdr:to>
    <xdr:cxnSp macro="">
      <xdr:nvCxnSpPr>
        <xdr:cNvPr id="291" name="直線コネクタ 290"/>
        <xdr:cNvCxnSpPr/>
      </xdr:nvCxnSpPr>
      <xdr:spPr>
        <a:xfrm flipV="1">
          <a:off x="1008380" y="14032231"/>
          <a:ext cx="7823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292" name="n_1aveValue【公営住宅】&#10;有形固定資産減価償却率"/>
        <xdr:cNvSpPr txBox="1"/>
      </xdr:nvSpPr>
      <xdr:spPr>
        <a:xfrm>
          <a:off x="3170564" y="1374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93" name="n_2aveValue【公営住宅】&#10;有形固定資産減価償却率"/>
        <xdr:cNvSpPr txBox="1"/>
      </xdr:nvSpPr>
      <xdr:spPr>
        <a:xfrm>
          <a:off x="23857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4" name="n_3aveValue【公営住宅】&#10;有形固定資産減価償却率"/>
        <xdr:cNvSpPr txBox="1"/>
      </xdr:nvSpPr>
      <xdr:spPr>
        <a:xfrm>
          <a:off x="161100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95" name="n_4aveValue【公営住宅】&#10;有形固定資産減価償却率"/>
        <xdr:cNvSpPr txBox="1"/>
      </xdr:nvSpPr>
      <xdr:spPr>
        <a:xfrm>
          <a:off x="83630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42471</xdr:rowOff>
    </xdr:from>
    <xdr:ext cx="405111" cy="259045"/>
    <xdr:sp macro="" textlink="">
      <xdr:nvSpPr>
        <xdr:cNvPr id="296" name="n_1main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297" name="n_2mainValue【公営住宅】&#10;有形固定資産減価償却率"/>
        <xdr:cNvSpPr txBox="1"/>
      </xdr:nvSpPr>
      <xdr:spPr>
        <a:xfrm>
          <a:off x="238570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98" name="n_3mainValue【公営住宅】&#10;有形固定資産減価償却率"/>
        <xdr:cNvSpPr txBox="1"/>
      </xdr:nvSpPr>
      <xdr:spPr>
        <a:xfrm>
          <a:off x="161100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9814</xdr:rowOff>
    </xdr:from>
    <xdr:ext cx="405111" cy="259045"/>
    <xdr:sp macro="" textlink="">
      <xdr:nvSpPr>
        <xdr:cNvPr id="299" name="n_4mainValue【公営住宅】&#10;有形固定資産減価償却率"/>
        <xdr:cNvSpPr txBox="1"/>
      </xdr:nvSpPr>
      <xdr:spPr>
        <a:xfrm>
          <a:off x="83630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5" name="テキスト ボックス 314"/>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7" name="テキスト ボックス 316"/>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9" name="テキスト ボックス 318"/>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23" name="直線コネクタ 322"/>
        <xdr:cNvCxnSpPr/>
      </xdr:nvCxnSpPr>
      <xdr:spPr>
        <a:xfrm flipV="1">
          <a:off x="9219565" y="13211251"/>
          <a:ext cx="0" cy="1312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24" name="【公営住宅】&#10;一人当たり面積最小値テキスト"/>
        <xdr:cNvSpPr txBox="1"/>
      </xdr:nvSpPr>
      <xdr:spPr>
        <a:xfrm>
          <a:off x="9258300" y="1452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25" name="直線コネクタ 324"/>
        <xdr:cNvCxnSpPr/>
      </xdr:nvCxnSpPr>
      <xdr:spPr>
        <a:xfrm>
          <a:off x="9154160" y="1452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26" name="【公営住宅】&#10;一人当たり面積最大値テキスト"/>
        <xdr:cNvSpPr txBox="1"/>
      </xdr:nvSpPr>
      <xdr:spPr>
        <a:xfrm>
          <a:off x="9258300" y="12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27" name="直線コネクタ 326"/>
        <xdr:cNvCxnSpPr/>
      </xdr:nvCxnSpPr>
      <xdr:spPr>
        <a:xfrm>
          <a:off x="9154160" y="13211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28" name="【公営住宅】&#10;一人当たり面積平均値テキスト"/>
        <xdr:cNvSpPr txBox="1"/>
      </xdr:nvSpPr>
      <xdr:spPr>
        <a:xfrm>
          <a:off x="9258300" y="1412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29" name="フローチャート: 判断 328"/>
        <xdr:cNvSpPr/>
      </xdr:nvSpPr>
      <xdr:spPr>
        <a:xfrm>
          <a:off x="9192260" y="14272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30" name="フローチャート: 判断 329"/>
        <xdr:cNvSpPr/>
      </xdr:nvSpPr>
      <xdr:spPr>
        <a:xfrm>
          <a:off x="8445500" y="1426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31" name="フローチャート: 判断 330"/>
        <xdr:cNvSpPr/>
      </xdr:nvSpPr>
      <xdr:spPr>
        <a:xfrm>
          <a:off x="7670800" y="14259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32" name="フローチャート: 判断 331"/>
        <xdr:cNvSpPr/>
      </xdr:nvSpPr>
      <xdr:spPr>
        <a:xfrm>
          <a:off x="68732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33" name="フローチャート: 判断 332"/>
        <xdr:cNvSpPr/>
      </xdr:nvSpPr>
      <xdr:spPr>
        <a:xfrm>
          <a:off x="6098540" y="1429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25705</xdr:rowOff>
    </xdr:from>
    <xdr:to>
      <xdr:col>55</xdr:col>
      <xdr:colOff>50800</xdr:colOff>
      <xdr:row>85</xdr:row>
      <xdr:rowOff>127305</xdr:rowOff>
    </xdr:to>
    <xdr:sp macro="" textlink="">
      <xdr:nvSpPr>
        <xdr:cNvPr id="339" name="楕円 338"/>
        <xdr:cNvSpPr/>
      </xdr:nvSpPr>
      <xdr:spPr>
        <a:xfrm>
          <a:off x="9192260" y="14275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4132</xdr:rowOff>
    </xdr:from>
    <xdr:ext cx="469744" cy="259045"/>
    <xdr:sp macro="" textlink="">
      <xdr:nvSpPr>
        <xdr:cNvPr id="340" name="【公営住宅】&#10;一人当たり面積該当値テキスト"/>
        <xdr:cNvSpPr txBox="1"/>
      </xdr:nvSpPr>
      <xdr:spPr>
        <a:xfrm>
          <a:off x="9258300" y="142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31420</xdr:rowOff>
    </xdr:from>
    <xdr:to>
      <xdr:col>50</xdr:col>
      <xdr:colOff>165100</xdr:colOff>
      <xdr:row>85</xdr:row>
      <xdr:rowOff>133020</xdr:rowOff>
    </xdr:to>
    <xdr:sp macro="" textlink="">
      <xdr:nvSpPr>
        <xdr:cNvPr id="341" name="楕円 340"/>
        <xdr:cNvSpPr/>
      </xdr:nvSpPr>
      <xdr:spPr>
        <a:xfrm>
          <a:off x="8445500" y="142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76505</xdr:rowOff>
    </xdr:from>
    <xdr:to>
      <xdr:col>55</xdr:col>
      <xdr:colOff>0</xdr:colOff>
      <xdr:row>85</xdr:row>
      <xdr:rowOff>82220</xdr:rowOff>
    </xdr:to>
    <xdr:cxnSp macro="">
      <xdr:nvCxnSpPr>
        <xdr:cNvPr id="342" name="直線コネクタ 341"/>
        <xdr:cNvCxnSpPr/>
      </xdr:nvCxnSpPr>
      <xdr:spPr>
        <a:xfrm flipV="1">
          <a:off x="8496300" y="1432590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38888</xdr:rowOff>
    </xdr:from>
    <xdr:to>
      <xdr:col>46</xdr:col>
      <xdr:colOff>38100</xdr:colOff>
      <xdr:row>85</xdr:row>
      <xdr:rowOff>140488</xdr:rowOff>
    </xdr:to>
    <xdr:sp macro="" textlink="">
      <xdr:nvSpPr>
        <xdr:cNvPr id="343" name="楕円 342"/>
        <xdr:cNvSpPr/>
      </xdr:nvSpPr>
      <xdr:spPr>
        <a:xfrm>
          <a:off x="7670800" y="142882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82220</xdr:rowOff>
    </xdr:from>
    <xdr:to>
      <xdr:col>50</xdr:col>
      <xdr:colOff>114300</xdr:colOff>
      <xdr:row>85</xdr:row>
      <xdr:rowOff>89688</xdr:rowOff>
    </xdr:to>
    <xdr:cxnSp macro="">
      <xdr:nvCxnSpPr>
        <xdr:cNvPr id="344" name="直線コネクタ 343"/>
        <xdr:cNvCxnSpPr/>
      </xdr:nvCxnSpPr>
      <xdr:spPr>
        <a:xfrm flipV="1">
          <a:off x="7713980" y="14331620"/>
          <a:ext cx="78232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45822</xdr:rowOff>
    </xdr:from>
    <xdr:to>
      <xdr:col>41</xdr:col>
      <xdr:colOff>101600</xdr:colOff>
      <xdr:row>85</xdr:row>
      <xdr:rowOff>147422</xdr:rowOff>
    </xdr:to>
    <xdr:sp macro="" textlink="">
      <xdr:nvSpPr>
        <xdr:cNvPr id="345" name="楕円 344"/>
        <xdr:cNvSpPr/>
      </xdr:nvSpPr>
      <xdr:spPr>
        <a:xfrm>
          <a:off x="6873240" y="142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89688</xdr:rowOff>
    </xdr:from>
    <xdr:to>
      <xdr:col>45</xdr:col>
      <xdr:colOff>177800</xdr:colOff>
      <xdr:row>85</xdr:row>
      <xdr:rowOff>96622</xdr:rowOff>
    </xdr:to>
    <xdr:cxnSp macro="">
      <xdr:nvCxnSpPr>
        <xdr:cNvPr id="346" name="直線コネクタ 345"/>
        <xdr:cNvCxnSpPr/>
      </xdr:nvCxnSpPr>
      <xdr:spPr>
        <a:xfrm flipV="1">
          <a:off x="6924040" y="14339088"/>
          <a:ext cx="78994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23113</xdr:rowOff>
    </xdr:from>
    <xdr:to>
      <xdr:col>36</xdr:col>
      <xdr:colOff>165100</xdr:colOff>
      <xdr:row>85</xdr:row>
      <xdr:rowOff>124713</xdr:rowOff>
    </xdr:to>
    <xdr:sp macro="" textlink="">
      <xdr:nvSpPr>
        <xdr:cNvPr id="347" name="楕円 346"/>
        <xdr:cNvSpPr/>
      </xdr:nvSpPr>
      <xdr:spPr>
        <a:xfrm>
          <a:off x="609854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73913</xdr:rowOff>
    </xdr:from>
    <xdr:to>
      <xdr:col>41</xdr:col>
      <xdr:colOff>50800</xdr:colOff>
      <xdr:row>85</xdr:row>
      <xdr:rowOff>96622</xdr:rowOff>
    </xdr:to>
    <xdr:cxnSp macro="">
      <xdr:nvCxnSpPr>
        <xdr:cNvPr id="348" name="直線コネクタ 347"/>
        <xdr:cNvCxnSpPr/>
      </xdr:nvCxnSpPr>
      <xdr:spPr>
        <a:xfrm>
          <a:off x="6149340" y="14323313"/>
          <a:ext cx="7747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49" name="n_1aveValue【公営住宅】&#10;一人当たり面積"/>
        <xdr:cNvSpPr txBox="1"/>
      </xdr:nvSpPr>
      <xdr:spPr>
        <a:xfrm>
          <a:off x="8271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50" name="n_2aveValue【公営住宅】&#10;一人当たり面積"/>
        <xdr:cNvSpPr txBox="1"/>
      </xdr:nvSpPr>
      <xdr:spPr>
        <a:xfrm>
          <a:off x="750958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51" name="n_3aveValue【公営住宅】&#10;一人当たり面積"/>
        <xdr:cNvSpPr txBox="1"/>
      </xdr:nvSpPr>
      <xdr:spPr>
        <a:xfrm>
          <a:off x="67120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52" name="n_4aveValue【公営住宅】&#10;一人当たり面積"/>
        <xdr:cNvSpPr txBox="1"/>
      </xdr:nvSpPr>
      <xdr:spPr>
        <a:xfrm>
          <a:off x="5937327" y="1438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124147</xdr:rowOff>
    </xdr:from>
    <xdr:ext cx="469744" cy="259045"/>
    <xdr:sp macro="" textlink="">
      <xdr:nvSpPr>
        <xdr:cNvPr id="353" name="n_1mainValue【公営住宅】&#10;一人当たり面積"/>
        <xdr:cNvSpPr txBox="1"/>
      </xdr:nvSpPr>
      <xdr:spPr>
        <a:xfrm>
          <a:off x="8271587" y="143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131615</xdr:rowOff>
    </xdr:from>
    <xdr:ext cx="469744" cy="259045"/>
    <xdr:sp macro="" textlink="">
      <xdr:nvSpPr>
        <xdr:cNvPr id="354" name="n_2mainValue【公営住宅】&#10;一人当たり面積"/>
        <xdr:cNvSpPr txBox="1"/>
      </xdr:nvSpPr>
      <xdr:spPr>
        <a:xfrm>
          <a:off x="7509587" y="143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138549</xdr:rowOff>
    </xdr:from>
    <xdr:ext cx="469744" cy="259045"/>
    <xdr:sp macro="" textlink="">
      <xdr:nvSpPr>
        <xdr:cNvPr id="355" name="n_3mainValue【公営住宅】&#10;一人当たり面積"/>
        <xdr:cNvSpPr txBox="1"/>
      </xdr:nvSpPr>
      <xdr:spPr>
        <a:xfrm>
          <a:off x="6712027" y="143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141240</xdr:rowOff>
    </xdr:from>
    <xdr:ext cx="469744" cy="259045"/>
    <xdr:sp macro="" textlink="">
      <xdr:nvSpPr>
        <xdr:cNvPr id="356" name="n_4mainValue【公営住宅】&#10;一人当たり面積"/>
        <xdr:cNvSpPr txBox="1"/>
      </xdr:nvSpPr>
      <xdr:spPr>
        <a:xfrm>
          <a:off x="5937327" y="140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382" name="直線コネクタ 381"/>
        <xdr:cNvCxnSpPr/>
      </xdr:nvCxnSpPr>
      <xdr:spPr>
        <a:xfrm flipV="1">
          <a:off x="4086225" y="16776519"/>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383" name="【港湾・漁港】&#10;有形固定資産減価償却率最小値テキスト"/>
        <xdr:cNvSpPr txBox="1"/>
      </xdr:nvSpPr>
      <xdr:spPr>
        <a:xfrm>
          <a:off x="4124960" y="18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384" name="直線コネクタ 383"/>
        <xdr:cNvCxnSpPr/>
      </xdr:nvCxnSpPr>
      <xdr:spPr>
        <a:xfrm>
          <a:off x="402082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385" name="【港湾・漁港】&#10;有形固定資産減価償却率最大値テキスト"/>
        <xdr:cNvSpPr txBox="1"/>
      </xdr:nvSpPr>
      <xdr:spPr>
        <a:xfrm>
          <a:off x="4124960" y="16559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86" name="直線コネクタ 385"/>
        <xdr:cNvCxnSpPr/>
      </xdr:nvCxnSpPr>
      <xdr:spPr>
        <a:xfrm>
          <a:off x="402082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146248</xdr:rowOff>
    </xdr:from>
    <xdr:ext cx="405111" cy="259045"/>
    <xdr:sp macro="" textlink="">
      <xdr:nvSpPr>
        <xdr:cNvPr id="387" name="【港湾・漁港】&#10;有形固定資産減価償却率平均値テキスト"/>
        <xdr:cNvSpPr txBox="1"/>
      </xdr:nvSpPr>
      <xdr:spPr>
        <a:xfrm>
          <a:off x="4124960" y="17580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388" name="フローチャート: 判断 387"/>
        <xdr:cNvSpPr/>
      </xdr:nvSpPr>
      <xdr:spPr>
        <a:xfrm>
          <a:off x="403606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389" name="フローチャート: 判断 388"/>
        <xdr:cNvSpPr/>
      </xdr:nvSpPr>
      <xdr:spPr>
        <a:xfrm>
          <a:off x="3312160" y="17720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390" name="フローチャート: 判断 389"/>
        <xdr:cNvSpPr/>
      </xdr:nvSpPr>
      <xdr:spPr>
        <a:xfrm>
          <a:off x="251460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91" name="フローチャート: 判断 390"/>
        <xdr:cNvSpPr/>
      </xdr:nvSpPr>
      <xdr:spPr>
        <a:xfrm>
          <a:off x="17399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392" name="フローチャート: 判断 391"/>
        <xdr:cNvSpPr/>
      </xdr:nvSpPr>
      <xdr:spPr>
        <a:xfrm>
          <a:off x="965200" y="17619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152763</xdr:rowOff>
    </xdr:from>
    <xdr:to>
      <xdr:col>24</xdr:col>
      <xdr:colOff>114300</xdr:colOff>
      <xdr:row>109</xdr:row>
      <xdr:rowOff>82913</xdr:rowOff>
    </xdr:to>
    <xdr:sp macro="" textlink="">
      <xdr:nvSpPr>
        <xdr:cNvPr id="398" name="楕円 397"/>
        <xdr:cNvSpPr/>
      </xdr:nvSpPr>
      <xdr:spPr>
        <a:xfrm>
          <a:off x="4036060" y="18257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67690</xdr:rowOff>
    </xdr:from>
    <xdr:ext cx="405111" cy="259045"/>
    <xdr:sp macro="" textlink="">
      <xdr:nvSpPr>
        <xdr:cNvPr id="399" name="【港湾・漁港】&#10;有形固定資産減価償却率該当値テキスト"/>
        <xdr:cNvSpPr txBox="1"/>
      </xdr:nvSpPr>
      <xdr:spPr>
        <a:xfrm>
          <a:off x="4124960" y="1817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00" name="楕円 399"/>
        <xdr:cNvSpPr/>
      </xdr:nvSpPr>
      <xdr:spPr>
        <a:xfrm>
          <a:off x="3312160" y="1825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30480</xdr:rowOff>
    </xdr:from>
    <xdr:to>
      <xdr:col>24</xdr:col>
      <xdr:colOff>63500</xdr:colOff>
      <xdr:row>109</xdr:row>
      <xdr:rowOff>32113</xdr:rowOff>
    </xdr:to>
    <xdr:cxnSp macro="">
      <xdr:nvCxnSpPr>
        <xdr:cNvPr id="401" name="直線コネクタ 400"/>
        <xdr:cNvCxnSpPr/>
      </xdr:nvCxnSpPr>
      <xdr:spPr>
        <a:xfrm>
          <a:off x="3355340" y="1830324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147864</xdr:rowOff>
    </xdr:from>
    <xdr:to>
      <xdr:col>15</xdr:col>
      <xdr:colOff>101600</xdr:colOff>
      <xdr:row>109</xdr:row>
      <xdr:rowOff>78014</xdr:rowOff>
    </xdr:to>
    <xdr:sp macro="" textlink="">
      <xdr:nvSpPr>
        <xdr:cNvPr id="402" name="楕円 401"/>
        <xdr:cNvSpPr/>
      </xdr:nvSpPr>
      <xdr:spPr>
        <a:xfrm>
          <a:off x="2514600" y="18252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30480</xdr:rowOff>
    </xdr:to>
    <xdr:cxnSp macro="">
      <xdr:nvCxnSpPr>
        <xdr:cNvPr id="403" name="直線コネクタ 402"/>
        <xdr:cNvCxnSpPr/>
      </xdr:nvCxnSpPr>
      <xdr:spPr>
        <a:xfrm>
          <a:off x="2565400" y="1829997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134801</xdr:rowOff>
    </xdr:from>
    <xdr:to>
      <xdr:col>10</xdr:col>
      <xdr:colOff>165100</xdr:colOff>
      <xdr:row>109</xdr:row>
      <xdr:rowOff>64951</xdr:rowOff>
    </xdr:to>
    <xdr:sp macro="" textlink="">
      <xdr:nvSpPr>
        <xdr:cNvPr id="404" name="楕円 403"/>
        <xdr:cNvSpPr/>
      </xdr:nvSpPr>
      <xdr:spPr>
        <a:xfrm>
          <a:off x="1739900" y="1823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14151</xdr:rowOff>
    </xdr:from>
    <xdr:to>
      <xdr:col>15</xdr:col>
      <xdr:colOff>50800</xdr:colOff>
      <xdr:row>109</xdr:row>
      <xdr:rowOff>27214</xdr:rowOff>
    </xdr:to>
    <xdr:cxnSp macro="">
      <xdr:nvCxnSpPr>
        <xdr:cNvPr id="405" name="直線コネクタ 404"/>
        <xdr:cNvCxnSpPr/>
      </xdr:nvCxnSpPr>
      <xdr:spPr>
        <a:xfrm>
          <a:off x="1790700" y="1828691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138068</xdr:rowOff>
    </xdr:from>
    <xdr:to>
      <xdr:col>6</xdr:col>
      <xdr:colOff>38100</xdr:colOff>
      <xdr:row>109</xdr:row>
      <xdr:rowOff>68218</xdr:rowOff>
    </xdr:to>
    <xdr:sp macro="" textlink="">
      <xdr:nvSpPr>
        <xdr:cNvPr id="406" name="楕円 405"/>
        <xdr:cNvSpPr/>
      </xdr:nvSpPr>
      <xdr:spPr>
        <a:xfrm>
          <a:off x="965200" y="18243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14151</xdr:rowOff>
    </xdr:from>
    <xdr:to>
      <xdr:col>10</xdr:col>
      <xdr:colOff>114300</xdr:colOff>
      <xdr:row>109</xdr:row>
      <xdr:rowOff>17418</xdr:rowOff>
    </xdr:to>
    <xdr:cxnSp macro="">
      <xdr:nvCxnSpPr>
        <xdr:cNvPr id="407" name="直線コネクタ 406"/>
        <xdr:cNvCxnSpPr/>
      </xdr:nvCxnSpPr>
      <xdr:spPr>
        <a:xfrm flipV="1">
          <a:off x="1008380" y="18286911"/>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65150</xdr:rowOff>
    </xdr:from>
    <xdr:ext cx="405111" cy="259045"/>
    <xdr:sp macro="" textlink="">
      <xdr:nvSpPr>
        <xdr:cNvPr id="408" name="n_1aveValue【港湾・漁港】&#10;有形固定資産減価償却率"/>
        <xdr:cNvSpPr txBox="1"/>
      </xdr:nvSpPr>
      <xdr:spPr>
        <a:xfrm>
          <a:off x="317056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09" name="n_2aveValue【港湾・漁港】&#10;有形固定資産減価償却率"/>
        <xdr:cNvSpPr txBox="1"/>
      </xdr:nvSpPr>
      <xdr:spPr>
        <a:xfrm>
          <a:off x="238570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10" name="n_3aveValue【港湾・漁港】&#10;有形固定資産減価償却率"/>
        <xdr:cNvSpPr txBox="1"/>
      </xdr:nvSpPr>
      <xdr:spPr>
        <a:xfrm>
          <a:off x="1611004" y="174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135363</xdr:rowOff>
    </xdr:from>
    <xdr:ext cx="405111" cy="259045"/>
    <xdr:sp macro="" textlink="">
      <xdr:nvSpPr>
        <xdr:cNvPr id="411" name="n_4aveValue【港湾・漁港】&#10;有形固定資産減価償却率"/>
        <xdr:cNvSpPr txBox="1"/>
      </xdr:nvSpPr>
      <xdr:spPr>
        <a:xfrm>
          <a:off x="836304"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12" name="n_1mainValue【港湾・漁港】&#10;有形固定資産減価償却率"/>
        <xdr:cNvSpPr txBox="1"/>
      </xdr:nvSpPr>
      <xdr:spPr>
        <a:xfrm>
          <a:off x="317056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69141</xdr:rowOff>
    </xdr:from>
    <xdr:ext cx="405111" cy="259045"/>
    <xdr:sp macro="" textlink="">
      <xdr:nvSpPr>
        <xdr:cNvPr id="413" name="n_2mainValue【港湾・漁港】&#10;有形固定資産減価償却率"/>
        <xdr:cNvSpPr txBox="1"/>
      </xdr:nvSpPr>
      <xdr:spPr>
        <a:xfrm>
          <a:off x="2385704" y="183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56078</xdr:rowOff>
    </xdr:from>
    <xdr:ext cx="405111" cy="259045"/>
    <xdr:sp macro="" textlink="">
      <xdr:nvSpPr>
        <xdr:cNvPr id="414" name="n_3mainValue【港湾・漁港】&#10;有形固定資産減価償却率"/>
        <xdr:cNvSpPr txBox="1"/>
      </xdr:nvSpPr>
      <xdr:spPr>
        <a:xfrm>
          <a:off x="1611004" y="183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59345</xdr:rowOff>
    </xdr:from>
    <xdr:ext cx="405111" cy="259045"/>
    <xdr:sp macro="" textlink="">
      <xdr:nvSpPr>
        <xdr:cNvPr id="415" name="n_4mainValue【港湾・漁港】&#10;有形固定資産減価償却率"/>
        <xdr:cNvSpPr txBox="1"/>
      </xdr:nvSpPr>
      <xdr:spPr>
        <a:xfrm>
          <a:off x="836304" y="1833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37" name="直線コネクタ 436"/>
        <xdr:cNvCxnSpPr/>
      </xdr:nvCxnSpPr>
      <xdr:spPr>
        <a:xfrm flipV="1">
          <a:off x="9219565" y="16871868"/>
          <a:ext cx="0" cy="130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38" name="【港湾・漁港】&#10;一人当たり有形固定資産（償却資産）額最小値テキスト"/>
        <xdr:cNvSpPr txBox="1"/>
      </xdr:nvSpPr>
      <xdr:spPr>
        <a:xfrm>
          <a:off x="9258300" y="1818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39" name="直線コネクタ 438"/>
        <xdr:cNvCxnSpPr/>
      </xdr:nvCxnSpPr>
      <xdr:spPr>
        <a:xfrm>
          <a:off x="9154160" y="18180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40" name="【港湾・漁港】&#10;一人当たり有形固定資産（償却資産）額最大値テキスト"/>
        <xdr:cNvSpPr txBox="1"/>
      </xdr:nvSpPr>
      <xdr:spPr>
        <a:xfrm>
          <a:off x="9258300" y="16650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41" name="直線コネクタ 440"/>
        <xdr:cNvCxnSpPr/>
      </xdr:nvCxnSpPr>
      <xdr:spPr>
        <a:xfrm>
          <a:off x="9154160" y="1687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113225</xdr:rowOff>
    </xdr:from>
    <xdr:ext cx="690189" cy="259045"/>
    <xdr:sp macro="" textlink="">
      <xdr:nvSpPr>
        <xdr:cNvPr id="442" name="【港湾・漁港】&#10;一人当たり有形固定資産（償却資産）額平均値テキスト"/>
        <xdr:cNvSpPr txBox="1"/>
      </xdr:nvSpPr>
      <xdr:spPr>
        <a:xfrm>
          <a:off x="9258300" y="178830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43" name="フローチャート: 判断 442"/>
        <xdr:cNvSpPr/>
      </xdr:nvSpPr>
      <xdr:spPr>
        <a:xfrm>
          <a:off x="9192260" y="179046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44" name="フローチャート: 判断 443"/>
        <xdr:cNvSpPr/>
      </xdr:nvSpPr>
      <xdr:spPr>
        <a:xfrm>
          <a:off x="8445500" y="17922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45" name="フローチャート: 判断 444"/>
        <xdr:cNvSpPr/>
      </xdr:nvSpPr>
      <xdr:spPr>
        <a:xfrm>
          <a:off x="7670800" y="17939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46" name="フローチャート: 判断 445"/>
        <xdr:cNvSpPr/>
      </xdr:nvSpPr>
      <xdr:spPr>
        <a:xfrm>
          <a:off x="6873240" y="1793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47" name="フローチャート: 判断 446"/>
        <xdr:cNvSpPr/>
      </xdr:nvSpPr>
      <xdr:spPr>
        <a:xfrm>
          <a:off x="6098540" y="17919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57068</xdr:rowOff>
    </xdr:from>
    <xdr:to>
      <xdr:col>55</xdr:col>
      <xdr:colOff>50800</xdr:colOff>
      <xdr:row>100</xdr:row>
      <xdr:rowOff>158668</xdr:rowOff>
    </xdr:to>
    <xdr:sp macro="" textlink="">
      <xdr:nvSpPr>
        <xdr:cNvPr id="453" name="楕円 452"/>
        <xdr:cNvSpPr/>
      </xdr:nvSpPr>
      <xdr:spPr>
        <a:xfrm>
          <a:off x="9192260" y="16821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10095</xdr:rowOff>
    </xdr:from>
    <xdr:ext cx="690189" cy="259045"/>
    <xdr:sp macro="" textlink="">
      <xdr:nvSpPr>
        <xdr:cNvPr id="454" name="【港湾・漁港】&#10;一人当たり有形固定資産（償却資産）額該当値テキスト"/>
        <xdr:cNvSpPr txBox="1"/>
      </xdr:nvSpPr>
      <xdr:spPr>
        <a:xfrm>
          <a:off x="9258300" y="16774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75702</xdr:rowOff>
    </xdr:from>
    <xdr:to>
      <xdr:col>50</xdr:col>
      <xdr:colOff>165100</xdr:colOff>
      <xdr:row>101</xdr:row>
      <xdr:rowOff>5852</xdr:rowOff>
    </xdr:to>
    <xdr:sp macro="" textlink="">
      <xdr:nvSpPr>
        <xdr:cNvPr id="455" name="楕円 454"/>
        <xdr:cNvSpPr/>
      </xdr:nvSpPr>
      <xdr:spPr>
        <a:xfrm>
          <a:off x="8445500" y="16839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107868</xdr:rowOff>
    </xdr:from>
    <xdr:to>
      <xdr:col>55</xdr:col>
      <xdr:colOff>0</xdr:colOff>
      <xdr:row>100</xdr:row>
      <xdr:rowOff>126502</xdr:rowOff>
    </xdr:to>
    <xdr:cxnSp macro="">
      <xdr:nvCxnSpPr>
        <xdr:cNvPr id="456" name="直線コネクタ 455"/>
        <xdr:cNvCxnSpPr/>
      </xdr:nvCxnSpPr>
      <xdr:spPr>
        <a:xfrm flipV="1">
          <a:off x="8496300" y="16871868"/>
          <a:ext cx="7239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101580</xdr:rowOff>
    </xdr:from>
    <xdr:to>
      <xdr:col>46</xdr:col>
      <xdr:colOff>38100</xdr:colOff>
      <xdr:row>101</xdr:row>
      <xdr:rowOff>31730</xdr:rowOff>
    </xdr:to>
    <xdr:sp macro="" textlink="">
      <xdr:nvSpPr>
        <xdr:cNvPr id="457" name="楕円 456"/>
        <xdr:cNvSpPr/>
      </xdr:nvSpPr>
      <xdr:spPr>
        <a:xfrm>
          <a:off x="7670800" y="1686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126502</xdr:rowOff>
    </xdr:from>
    <xdr:to>
      <xdr:col>50</xdr:col>
      <xdr:colOff>114300</xdr:colOff>
      <xdr:row>100</xdr:row>
      <xdr:rowOff>152380</xdr:rowOff>
    </xdr:to>
    <xdr:cxnSp macro="">
      <xdr:nvCxnSpPr>
        <xdr:cNvPr id="458" name="直線コネクタ 457"/>
        <xdr:cNvCxnSpPr/>
      </xdr:nvCxnSpPr>
      <xdr:spPr>
        <a:xfrm flipV="1">
          <a:off x="7713980" y="16890502"/>
          <a:ext cx="78232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127518</xdr:rowOff>
    </xdr:from>
    <xdr:to>
      <xdr:col>41</xdr:col>
      <xdr:colOff>101600</xdr:colOff>
      <xdr:row>101</xdr:row>
      <xdr:rowOff>57668</xdr:rowOff>
    </xdr:to>
    <xdr:sp macro="" textlink="">
      <xdr:nvSpPr>
        <xdr:cNvPr id="459" name="楕円 458"/>
        <xdr:cNvSpPr/>
      </xdr:nvSpPr>
      <xdr:spPr>
        <a:xfrm>
          <a:off x="6873240" y="1689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152380</xdr:rowOff>
    </xdr:from>
    <xdr:to>
      <xdr:col>45</xdr:col>
      <xdr:colOff>177800</xdr:colOff>
      <xdr:row>101</xdr:row>
      <xdr:rowOff>6868</xdr:rowOff>
    </xdr:to>
    <xdr:cxnSp macro="">
      <xdr:nvCxnSpPr>
        <xdr:cNvPr id="460" name="直線コネクタ 459"/>
        <xdr:cNvCxnSpPr/>
      </xdr:nvCxnSpPr>
      <xdr:spPr>
        <a:xfrm flipV="1">
          <a:off x="6924040" y="16916380"/>
          <a:ext cx="78994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147531</xdr:rowOff>
    </xdr:from>
    <xdr:to>
      <xdr:col>36</xdr:col>
      <xdr:colOff>165100</xdr:colOff>
      <xdr:row>101</xdr:row>
      <xdr:rowOff>77681</xdr:rowOff>
    </xdr:to>
    <xdr:sp macro="" textlink="">
      <xdr:nvSpPr>
        <xdr:cNvPr id="461" name="楕円 460"/>
        <xdr:cNvSpPr/>
      </xdr:nvSpPr>
      <xdr:spPr>
        <a:xfrm>
          <a:off x="6098540" y="16911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6868</xdr:rowOff>
    </xdr:from>
    <xdr:to>
      <xdr:col>41</xdr:col>
      <xdr:colOff>50800</xdr:colOff>
      <xdr:row>101</xdr:row>
      <xdr:rowOff>26881</xdr:rowOff>
    </xdr:to>
    <xdr:cxnSp macro="">
      <xdr:nvCxnSpPr>
        <xdr:cNvPr id="462" name="直線コネクタ 461"/>
        <xdr:cNvCxnSpPr/>
      </xdr:nvCxnSpPr>
      <xdr:spPr>
        <a:xfrm flipV="1">
          <a:off x="6149340" y="16938508"/>
          <a:ext cx="7747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63" name="n_1aveValue【港湾・漁港】&#10;一人当たり有形固定資産（償却資産）額"/>
        <xdr:cNvSpPr txBox="1"/>
      </xdr:nvSpPr>
      <xdr:spPr>
        <a:xfrm>
          <a:off x="8214575" y="1801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64" name="n_2aveValue【港湾・漁港】&#10;一人当たり有形固定資産（償却資産）額"/>
        <xdr:cNvSpPr txBox="1"/>
      </xdr:nvSpPr>
      <xdr:spPr>
        <a:xfrm>
          <a:off x="7444955" y="1802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65" name="n_3aveValue【港湾・漁港】&#10;一人当たり有形固定資産（償却資産）額"/>
        <xdr:cNvSpPr txBox="1"/>
      </xdr:nvSpPr>
      <xdr:spPr>
        <a:xfrm>
          <a:off x="6670255" y="180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70894</xdr:rowOff>
    </xdr:from>
    <xdr:ext cx="599010" cy="259045"/>
    <xdr:sp macro="" textlink="">
      <xdr:nvSpPr>
        <xdr:cNvPr id="466" name="n_4aveValue【港湾・漁港】&#10;一人当たり有形固定資産（償却資産）額"/>
        <xdr:cNvSpPr txBox="1"/>
      </xdr:nvSpPr>
      <xdr:spPr>
        <a:xfrm>
          <a:off x="5872695" y="1800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22379</xdr:rowOff>
    </xdr:from>
    <xdr:ext cx="690189" cy="259045"/>
    <xdr:sp macro="" textlink="">
      <xdr:nvSpPr>
        <xdr:cNvPr id="467" name="n_1mainValue【港湾・漁港】&#10;一人当たり有形固定資産（償却資産）額"/>
        <xdr:cNvSpPr txBox="1"/>
      </xdr:nvSpPr>
      <xdr:spPr>
        <a:xfrm>
          <a:off x="8184225" y="166187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48257</xdr:rowOff>
    </xdr:from>
    <xdr:ext cx="690189" cy="259045"/>
    <xdr:sp macro="" textlink="">
      <xdr:nvSpPr>
        <xdr:cNvPr id="468" name="n_2mainValue【港湾・漁港】&#10;一人当たり有形固定資産（償却資産）額"/>
        <xdr:cNvSpPr txBox="1"/>
      </xdr:nvSpPr>
      <xdr:spPr>
        <a:xfrm>
          <a:off x="7399365" y="166446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74195</xdr:rowOff>
    </xdr:from>
    <xdr:ext cx="690189" cy="259045"/>
    <xdr:sp macro="" textlink="">
      <xdr:nvSpPr>
        <xdr:cNvPr id="469" name="n_3mainValue【港湾・漁港】&#10;一人当たり有形固定資産（償却資産）額"/>
        <xdr:cNvSpPr txBox="1"/>
      </xdr:nvSpPr>
      <xdr:spPr>
        <a:xfrm>
          <a:off x="6624665" y="16670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94208</xdr:rowOff>
    </xdr:from>
    <xdr:ext cx="690189" cy="259045"/>
    <xdr:sp macro="" textlink="">
      <xdr:nvSpPr>
        <xdr:cNvPr id="470" name="n_4mainValue【港湾・漁港】&#10;一人当たり有形固定資産（償却資産）額"/>
        <xdr:cNvSpPr txBox="1"/>
      </xdr:nvSpPr>
      <xdr:spPr>
        <a:xfrm>
          <a:off x="5849965" y="16690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96" name="直線コネクタ 495"/>
        <xdr:cNvCxnSpPr/>
      </xdr:nvCxnSpPr>
      <xdr:spPr>
        <a:xfrm flipV="1">
          <a:off x="14375764"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99" name="【認定こども園・幼稚園・保育所】&#10;有形固定資産減価償却率最大値テキスト"/>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00" name="直線コネクタ 499"/>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01" name="【認定こども園・幼稚園・保育所】&#10;有形固定資産減価償却率平均値テキスト"/>
        <xdr:cNvSpPr txBox="1"/>
      </xdr:nvSpPr>
      <xdr:spPr>
        <a:xfrm>
          <a:off x="14414500"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02" name="フローチャート: 判断 501"/>
        <xdr:cNvSpPr/>
      </xdr:nvSpPr>
      <xdr:spPr>
        <a:xfrm>
          <a:off x="14325600" y="625257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03" name="フローチャート: 判断 502"/>
        <xdr:cNvSpPr/>
      </xdr:nvSpPr>
      <xdr:spPr>
        <a:xfrm>
          <a:off x="135788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04" name="フローチャート: 判断 503"/>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05" name="フローチャート: 判断 504"/>
        <xdr:cNvSpPr/>
      </xdr:nvSpPr>
      <xdr:spPr>
        <a:xfrm>
          <a:off x="12029440" y="6286863"/>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06" name="フローチャート: 判断 505"/>
        <xdr:cNvSpPr/>
      </xdr:nvSpPr>
      <xdr:spPr>
        <a:xfrm>
          <a:off x="1123188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61323</xdr:rowOff>
    </xdr:from>
    <xdr:to>
      <xdr:col>85</xdr:col>
      <xdr:colOff>177800</xdr:colOff>
      <xdr:row>40</xdr:row>
      <xdr:rowOff>162923</xdr:rowOff>
    </xdr:to>
    <xdr:sp macro="" textlink="">
      <xdr:nvSpPr>
        <xdr:cNvPr id="512" name="楕円 511"/>
        <xdr:cNvSpPr/>
      </xdr:nvSpPr>
      <xdr:spPr>
        <a:xfrm>
          <a:off x="14325600" y="67669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39750</xdr:rowOff>
    </xdr:from>
    <xdr:ext cx="405111" cy="259045"/>
    <xdr:sp macro="" textlink="">
      <xdr:nvSpPr>
        <xdr:cNvPr id="513" name="【認定こども園・幼稚園・保育所】&#10;有形固定資産減価償却率該当値テキスト"/>
        <xdr:cNvSpPr txBox="1"/>
      </xdr:nvSpPr>
      <xdr:spPr>
        <a:xfrm>
          <a:off x="14414500" y="674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xdr:rowOff>
    </xdr:from>
    <xdr:to>
      <xdr:col>81</xdr:col>
      <xdr:colOff>101600</xdr:colOff>
      <xdr:row>40</xdr:row>
      <xdr:rowOff>112304</xdr:rowOff>
    </xdr:to>
    <xdr:sp macro="" textlink="">
      <xdr:nvSpPr>
        <xdr:cNvPr id="514" name="楕円 513"/>
        <xdr:cNvSpPr/>
      </xdr:nvSpPr>
      <xdr:spPr>
        <a:xfrm>
          <a:off x="13578840" y="67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61504</xdr:rowOff>
    </xdr:from>
    <xdr:to>
      <xdr:col>85</xdr:col>
      <xdr:colOff>127000</xdr:colOff>
      <xdr:row>40</xdr:row>
      <xdr:rowOff>112123</xdr:rowOff>
    </xdr:to>
    <xdr:cxnSp macro="">
      <xdr:nvCxnSpPr>
        <xdr:cNvPr id="515" name="直線コネクタ 514"/>
        <xdr:cNvCxnSpPr/>
      </xdr:nvCxnSpPr>
      <xdr:spPr>
        <a:xfrm>
          <a:off x="13629640" y="6767104"/>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131535</xdr:rowOff>
    </xdr:from>
    <xdr:to>
      <xdr:col>76</xdr:col>
      <xdr:colOff>165100</xdr:colOff>
      <xdr:row>40</xdr:row>
      <xdr:rowOff>61685</xdr:rowOff>
    </xdr:to>
    <xdr:sp macro="" textlink="">
      <xdr:nvSpPr>
        <xdr:cNvPr id="516" name="楕円 515"/>
        <xdr:cNvSpPr/>
      </xdr:nvSpPr>
      <xdr:spPr>
        <a:xfrm>
          <a:off x="1280414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xdr:rowOff>
    </xdr:from>
    <xdr:to>
      <xdr:col>81</xdr:col>
      <xdr:colOff>50800</xdr:colOff>
      <xdr:row>40</xdr:row>
      <xdr:rowOff>61504</xdr:rowOff>
    </xdr:to>
    <xdr:cxnSp macro="">
      <xdr:nvCxnSpPr>
        <xdr:cNvPr id="517" name="直線コネクタ 516"/>
        <xdr:cNvCxnSpPr/>
      </xdr:nvCxnSpPr>
      <xdr:spPr>
        <a:xfrm>
          <a:off x="12854940" y="6716485"/>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149497</xdr:rowOff>
    </xdr:from>
    <xdr:to>
      <xdr:col>72</xdr:col>
      <xdr:colOff>38100</xdr:colOff>
      <xdr:row>39</xdr:row>
      <xdr:rowOff>79647</xdr:rowOff>
    </xdr:to>
    <xdr:sp macro="" textlink="">
      <xdr:nvSpPr>
        <xdr:cNvPr id="518" name="楕円 517"/>
        <xdr:cNvSpPr/>
      </xdr:nvSpPr>
      <xdr:spPr>
        <a:xfrm>
          <a:off x="12029440" y="651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40</xdr:row>
      <xdr:rowOff>10885</xdr:rowOff>
    </xdr:to>
    <xdr:cxnSp macro="">
      <xdr:nvCxnSpPr>
        <xdr:cNvPr id="519" name="直線コネクタ 518"/>
        <xdr:cNvCxnSpPr/>
      </xdr:nvCxnSpPr>
      <xdr:spPr>
        <a:xfrm>
          <a:off x="12072620" y="6566807"/>
          <a:ext cx="78232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520" name="楕円 519"/>
        <xdr:cNvSpPr/>
      </xdr:nvSpPr>
      <xdr:spPr>
        <a:xfrm>
          <a:off x="11231880" y="644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39</xdr:row>
      <xdr:rowOff>28847</xdr:rowOff>
    </xdr:to>
    <xdr:cxnSp macro="">
      <xdr:nvCxnSpPr>
        <xdr:cNvPr id="521" name="直線コネクタ 520"/>
        <xdr:cNvCxnSpPr/>
      </xdr:nvCxnSpPr>
      <xdr:spPr>
        <a:xfrm>
          <a:off x="11282680" y="6497139"/>
          <a:ext cx="78994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22" name="n_1aveValue【認定こども園・幼稚園・保育所】&#10;有形固定資産減価償却率"/>
        <xdr:cNvSpPr txBox="1"/>
      </xdr:nvSpPr>
      <xdr:spPr>
        <a:xfrm>
          <a:off x="13437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23" name="n_2aveValue【認定こども園・幼稚園・保育所】&#10;有形固定資産減価償却率"/>
        <xdr:cNvSpPr txBox="1"/>
      </xdr:nvSpPr>
      <xdr:spPr>
        <a:xfrm>
          <a:off x="126752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24" name="n_3aveValue【認定こども園・幼稚園・保育所】&#10;有形固定資産減価償却率"/>
        <xdr:cNvSpPr txBox="1"/>
      </xdr:nvSpPr>
      <xdr:spPr>
        <a:xfrm>
          <a:off x="119005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25" name="n_4aveValue【認定こども園・幼稚園・保育所】&#10;有形固定資産減価償却率"/>
        <xdr:cNvSpPr txBox="1"/>
      </xdr:nvSpPr>
      <xdr:spPr>
        <a:xfrm>
          <a:off x="1110298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103431</xdr:rowOff>
    </xdr:from>
    <xdr:ext cx="405111" cy="259045"/>
    <xdr:sp macro="" textlink="">
      <xdr:nvSpPr>
        <xdr:cNvPr id="526" name="n_1mainValue【認定こども園・幼稚園・保育所】&#10;有形固定資産減価償却率"/>
        <xdr:cNvSpPr txBox="1"/>
      </xdr:nvSpPr>
      <xdr:spPr>
        <a:xfrm>
          <a:off x="13437244" y="680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52812</xdr:rowOff>
    </xdr:from>
    <xdr:ext cx="405111" cy="259045"/>
    <xdr:sp macro="" textlink="">
      <xdr:nvSpPr>
        <xdr:cNvPr id="527" name="n_2mainValue【認定こども園・幼稚園・保育所】&#10;有形固定資産減価償却率"/>
        <xdr:cNvSpPr txBox="1"/>
      </xdr:nvSpPr>
      <xdr:spPr>
        <a:xfrm>
          <a:off x="12675244"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70774</xdr:rowOff>
    </xdr:from>
    <xdr:ext cx="405111" cy="259045"/>
    <xdr:sp macro="" textlink="">
      <xdr:nvSpPr>
        <xdr:cNvPr id="528" name="n_3mainValue【認定こども園・幼稚園・保育所】&#10;有形固定資産減価償却率"/>
        <xdr:cNvSpPr txBox="1"/>
      </xdr:nvSpPr>
      <xdr:spPr>
        <a:xfrm>
          <a:off x="119005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529" name="n_4mainValue【認定こども園・幼稚園・保育所】&#10;有形固定資産減価償却率"/>
        <xdr:cNvSpPr txBox="1"/>
      </xdr:nvSpPr>
      <xdr:spPr>
        <a:xfrm>
          <a:off x="11102984" y="653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0" name="直線コネクタ 539"/>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41" name="テキスト ボックス 540"/>
        <xdr:cNvSpPr txBox="1"/>
      </xdr:nvSpPr>
      <xdr:spPr>
        <a:xfrm>
          <a:off x="1569484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2" name="直線コネクタ 54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3" name="テキスト ボックス 54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4" name="直線コネクタ 543"/>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45" name="テキスト ボックス 544"/>
        <xdr:cNvSpPr txBox="1"/>
      </xdr:nvSpPr>
      <xdr:spPr>
        <a:xfrm>
          <a:off x="1569484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135065</xdr:rowOff>
    </xdr:from>
    <xdr:to>
      <xdr:col>116</xdr:col>
      <xdr:colOff>62864</xdr:colOff>
      <xdr:row>41</xdr:row>
      <xdr:rowOff>5906</xdr:rowOff>
    </xdr:to>
    <xdr:cxnSp macro="">
      <xdr:nvCxnSpPr>
        <xdr:cNvPr id="549" name="直線コネクタ 548"/>
        <xdr:cNvCxnSpPr/>
      </xdr:nvCxnSpPr>
      <xdr:spPr>
        <a:xfrm flipV="1">
          <a:off x="19509104" y="6002465"/>
          <a:ext cx="0" cy="87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9733</xdr:rowOff>
    </xdr:from>
    <xdr:ext cx="469744" cy="259045"/>
    <xdr:sp macro="" textlink="">
      <xdr:nvSpPr>
        <xdr:cNvPr id="550" name="【認定こども園・幼稚園・保育所】&#10;一人当たり面積最小値テキスト"/>
        <xdr:cNvSpPr txBox="1"/>
      </xdr:nvSpPr>
      <xdr:spPr>
        <a:xfrm>
          <a:off x="19547840" y="68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5906</xdr:rowOff>
    </xdr:from>
    <xdr:to>
      <xdr:col>116</xdr:col>
      <xdr:colOff>152400</xdr:colOff>
      <xdr:row>41</xdr:row>
      <xdr:rowOff>5906</xdr:rowOff>
    </xdr:to>
    <xdr:cxnSp macro="">
      <xdr:nvCxnSpPr>
        <xdr:cNvPr id="551" name="直線コネクタ 550"/>
        <xdr:cNvCxnSpPr/>
      </xdr:nvCxnSpPr>
      <xdr:spPr>
        <a:xfrm>
          <a:off x="19443700" y="6879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81742</xdr:rowOff>
    </xdr:from>
    <xdr:ext cx="469744" cy="259045"/>
    <xdr:sp macro="" textlink="">
      <xdr:nvSpPr>
        <xdr:cNvPr id="552" name="【認定こども園・幼稚園・保育所】&#10;一人当たり面積最大値テキスト"/>
        <xdr:cNvSpPr txBox="1"/>
      </xdr:nvSpPr>
      <xdr:spPr>
        <a:xfrm>
          <a:off x="19547840" y="57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135065</xdr:rowOff>
    </xdr:from>
    <xdr:to>
      <xdr:col>116</xdr:col>
      <xdr:colOff>152400</xdr:colOff>
      <xdr:row>35</xdr:row>
      <xdr:rowOff>135065</xdr:rowOff>
    </xdr:to>
    <xdr:cxnSp macro="">
      <xdr:nvCxnSpPr>
        <xdr:cNvPr id="553" name="直線コネクタ 552"/>
        <xdr:cNvCxnSpPr/>
      </xdr:nvCxnSpPr>
      <xdr:spPr>
        <a:xfrm>
          <a:off x="19443700" y="6002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96982</xdr:rowOff>
    </xdr:from>
    <xdr:ext cx="469744" cy="259045"/>
    <xdr:sp macro="" textlink="">
      <xdr:nvSpPr>
        <xdr:cNvPr id="554" name="【認定こども園・幼稚園・保育所】&#10;一人当たり面積平均値テキスト"/>
        <xdr:cNvSpPr txBox="1"/>
      </xdr:nvSpPr>
      <xdr:spPr>
        <a:xfrm>
          <a:off x="19547840" y="6634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118555</xdr:rowOff>
    </xdr:from>
    <xdr:to>
      <xdr:col>116</xdr:col>
      <xdr:colOff>114300</xdr:colOff>
      <xdr:row>40</xdr:row>
      <xdr:rowOff>48705</xdr:rowOff>
    </xdr:to>
    <xdr:sp macro="" textlink="">
      <xdr:nvSpPr>
        <xdr:cNvPr id="555" name="フローチャート: 判断 554"/>
        <xdr:cNvSpPr/>
      </xdr:nvSpPr>
      <xdr:spPr>
        <a:xfrm>
          <a:off x="19458940" y="665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117411</xdr:rowOff>
    </xdr:from>
    <xdr:to>
      <xdr:col>112</xdr:col>
      <xdr:colOff>38100</xdr:colOff>
      <xdr:row>40</xdr:row>
      <xdr:rowOff>47561</xdr:rowOff>
    </xdr:to>
    <xdr:sp macro="" textlink="">
      <xdr:nvSpPr>
        <xdr:cNvPr id="556" name="フローチャート: 判断 555"/>
        <xdr:cNvSpPr/>
      </xdr:nvSpPr>
      <xdr:spPr>
        <a:xfrm>
          <a:off x="18735040" y="665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66548</xdr:rowOff>
    </xdr:from>
    <xdr:to>
      <xdr:col>107</xdr:col>
      <xdr:colOff>101600</xdr:colOff>
      <xdr:row>37</xdr:row>
      <xdr:rowOff>168148</xdr:rowOff>
    </xdr:to>
    <xdr:sp macro="" textlink="">
      <xdr:nvSpPr>
        <xdr:cNvPr id="557" name="フローチャート: 判断 556"/>
        <xdr:cNvSpPr/>
      </xdr:nvSpPr>
      <xdr:spPr>
        <a:xfrm>
          <a:off x="17937480" y="62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138557</xdr:rowOff>
    </xdr:from>
    <xdr:to>
      <xdr:col>102</xdr:col>
      <xdr:colOff>165100</xdr:colOff>
      <xdr:row>40</xdr:row>
      <xdr:rowOff>68707</xdr:rowOff>
    </xdr:to>
    <xdr:sp macro="" textlink="">
      <xdr:nvSpPr>
        <xdr:cNvPr id="558" name="フローチャート: 判断 557"/>
        <xdr:cNvSpPr/>
      </xdr:nvSpPr>
      <xdr:spPr>
        <a:xfrm>
          <a:off x="17162780" y="6676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120841</xdr:rowOff>
    </xdr:from>
    <xdr:to>
      <xdr:col>98</xdr:col>
      <xdr:colOff>38100</xdr:colOff>
      <xdr:row>40</xdr:row>
      <xdr:rowOff>50991</xdr:rowOff>
    </xdr:to>
    <xdr:sp macro="" textlink="">
      <xdr:nvSpPr>
        <xdr:cNvPr id="559" name="フローチャート: 判断 558"/>
        <xdr:cNvSpPr/>
      </xdr:nvSpPr>
      <xdr:spPr>
        <a:xfrm>
          <a:off x="16388080" y="6658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85979</xdr:rowOff>
    </xdr:from>
    <xdr:to>
      <xdr:col>116</xdr:col>
      <xdr:colOff>114300</xdr:colOff>
      <xdr:row>40</xdr:row>
      <xdr:rowOff>16129</xdr:rowOff>
    </xdr:to>
    <xdr:sp macro="" textlink="">
      <xdr:nvSpPr>
        <xdr:cNvPr id="565" name="楕円 564"/>
        <xdr:cNvSpPr/>
      </xdr:nvSpPr>
      <xdr:spPr>
        <a:xfrm>
          <a:off x="19458940" y="6623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108856</xdr:rowOff>
    </xdr:from>
    <xdr:ext cx="469744" cy="259045"/>
    <xdr:sp macro="" textlink="">
      <xdr:nvSpPr>
        <xdr:cNvPr id="566" name="【認定こども園・幼稚園・保育所】&#10;一人当たり面積該当値テキスト"/>
        <xdr:cNvSpPr txBox="1"/>
      </xdr:nvSpPr>
      <xdr:spPr>
        <a:xfrm>
          <a:off x="19547840" y="64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88836</xdr:rowOff>
    </xdr:from>
    <xdr:to>
      <xdr:col>112</xdr:col>
      <xdr:colOff>38100</xdr:colOff>
      <xdr:row>40</xdr:row>
      <xdr:rowOff>18986</xdr:rowOff>
    </xdr:to>
    <xdr:sp macro="" textlink="">
      <xdr:nvSpPr>
        <xdr:cNvPr id="567" name="楕円 566"/>
        <xdr:cNvSpPr/>
      </xdr:nvSpPr>
      <xdr:spPr>
        <a:xfrm>
          <a:off x="18735040" y="6626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136779</xdr:rowOff>
    </xdr:from>
    <xdr:to>
      <xdr:col>116</xdr:col>
      <xdr:colOff>63500</xdr:colOff>
      <xdr:row>39</xdr:row>
      <xdr:rowOff>139636</xdr:rowOff>
    </xdr:to>
    <xdr:cxnSp macro="">
      <xdr:nvCxnSpPr>
        <xdr:cNvPr id="568" name="直線コネクタ 567"/>
        <xdr:cNvCxnSpPr/>
      </xdr:nvCxnSpPr>
      <xdr:spPr>
        <a:xfrm flipV="1">
          <a:off x="18778220" y="6674739"/>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93408</xdr:rowOff>
    </xdr:from>
    <xdr:to>
      <xdr:col>107</xdr:col>
      <xdr:colOff>101600</xdr:colOff>
      <xdr:row>40</xdr:row>
      <xdr:rowOff>23558</xdr:rowOff>
    </xdr:to>
    <xdr:sp macro="" textlink="">
      <xdr:nvSpPr>
        <xdr:cNvPr id="569" name="楕円 568"/>
        <xdr:cNvSpPr/>
      </xdr:nvSpPr>
      <xdr:spPr>
        <a:xfrm>
          <a:off x="17937480" y="6631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139636</xdr:rowOff>
    </xdr:from>
    <xdr:to>
      <xdr:col>111</xdr:col>
      <xdr:colOff>177800</xdr:colOff>
      <xdr:row>39</xdr:row>
      <xdr:rowOff>144208</xdr:rowOff>
    </xdr:to>
    <xdr:cxnSp macro="">
      <xdr:nvCxnSpPr>
        <xdr:cNvPr id="570" name="直線コネクタ 569"/>
        <xdr:cNvCxnSpPr/>
      </xdr:nvCxnSpPr>
      <xdr:spPr>
        <a:xfrm flipV="1">
          <a:off x="17988280" y="667759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97409</xdr:rowOff>
    </xdr:from>
    <xdr:to>
      <xdr:col>102</xdr:col>
      <xdr:colOff>165100</xdr:colOff>
      <xdr:row>40</xdr:row>
      <xdr:rowOff>27559</xdr:rowOff>
    </xdr:to>
    <xdr:sp macro="" textlink="">
      <xdr:nvSpPr>
        <xdr:cNvPr id="571" name="楕円 570"/>
        <xdr:cNvSpPr/>
      </xdr:nvSpPr>
      <xdr:spPr>
        <a:xfrm>
          <a:off x="17162780" y="66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144208</xdr:rowOff>
    </xdr:from>
    <xdr:to>
      <xdr:col>107</xdr:col>
      <xdr:colOff>50800</xdr:colOff>
      <xdr:row>39</xdr:row>
      <xdr:rowOff>148209</xdr:rowOff>
    </xdr:to>
    <xdr:cxnSp macro="">
      <xdr:nvCxnSpPr>
        <xdr:cNvPr id="572" name="直線コネクタ 571"/>
        <xdr:cNvCxnSpPr/>
      </xdr:nvCxnSpPr>
      <xdr:spPr>
        <a:xfrm flipV="1">
          <a:off x="17213580" y="6682168"/>
          <a:ext cx="7747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59118</xdr:rowOff>
    </xdr:from>
    <xdr:to>
      <xdr:col>98</xdr:col>
      <xdr:colOff>38100</xdr:colOff>
      <xdr:row>33</xdr:row>
      <xdr:rowOff>160718</xdr:rowOff>
    </xdr:to>
    <xdr:sp macro="" textlink="">
      <xdr:nvSpPr>
        <xdr:cNvPr id="573" name="楕円 572"/>
        <xdr:cNvSpPr/>
      </xdr:nvSpPr>
      <xdr:spPr>
        <a:xfrm>
          <a:off x="16388080" y="5591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109918</xdr:rowOff>
    </xdr:from>
    <xdr:to>
      <xdr:col>102</xdr:col>
      <xdr:colOff>114300</xdr:colOff>
      <xdr:row>39</xdr:row>
      <xdr:rowOff>148209</xdr:rowOff>
    </xdr:to>
    <xdr:cxnSp macro="">
      <xdr:nvCxnSpPr>
        <xdr:cNvPr id="574" name="直線コネクタ 573"/>
        <xdr:cNvCxnSpPr/>
      </xdr:nvCxnSpPr>
      <xdr:spPr>
        <a:xfrm>
          <a:off x="16431260" y="5642038"/>
          <a:ext cx="782320" cy="10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38688</xdr:rowOff>
    </xdr:from>
    <xdr:ext cx="469744" cy="259045"/>
    <xdr:sp macro="" textlink="">
      <xdr:nvSpPr>
        <xdr:cNvPr id="575" name="n_1aveValue【認定こども園・幼稚園・保育所】&#10;一人当たり面積"/>
        <xdr:cNvSpPr txBox="1"/>
      </xdr:nvSpPr>
      <xdr:spPr>
        <a:xfrm>
          <a:off x="18561127" y="67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13225</xdr:rowOff>
    </xdr:from>
    <xdr:ext cx="469744" cy="259045"/>
    <xdr:sp macro="" textlink="">
      <xdr:nvSpPr>
        <xdr:cNvPr id="576" name="n_2aveValue【認定こども園・幼稚園・保育所】&#10;一人当たり面積"/>
        <xdr:cNvSpPr txBox="1"/>
      </xdr:nvSpPr>
      <xdr:spPr>
        <a:xfrm>
          <a:off x="1777626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59834</xdr:rowOff>
    </xdr:from>
    <xdr:ext cx="469744" cy="259045"/>
    <xdr:sp macro="" textlink="">
      <xdr:nvSpPr>
        <xdr:cNvPr id="577" name="n_3aveValue【認定こども園・幼稚園・保育所】&#10;一人当たり面積"/>
        <xdr:cNvSpPr txBox="1"/>
      </xdr:nvSpPr>
      <xdr:spPr>
        <a:xfrm>
          <a:off x="17001567" y="67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42118</xdr:rowOff>
    </xdr:from>
    <xdr:ext cx="469744" cy="259045"/>
    <xdr:sp macro="" textlink="">
      <xdr:nvSpPr>
        <xdr:cNvPr id="578" name="n_4aveValue【認定こども園・幼稚園・保育所】&#10;一人当たり面積"/>
        <xdr:cNvSpPr txBox="1"/>
      </xdr:nvSpPr>
      <xdr:spPr>
        <a:xfrm>
          <a:off x="16226867" y="67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35513</xdr:rowOff>
    </xdr:from>
    <xdr:ext cx="469744" cy="259045"/>
    <xdr:sp macro="" textlink="">
      <xdr:nvSpPr>
        <xdr:cNvPr id="579" name="n_1mainValue【認定こども園・幼稚園・保育所】&#10;一人当たり面積"/>
        <xdr:cNvSpPr txBox="1"/>
      </xdr:nvSpPr>
      <xdr:spPr>
        <a:xfrm>
          <a:off x="18561127" y="640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14685</xdr:rowOff>
    </xdr:from>
    <xdr:ext cx="469744" cy="259045"/>
    <xdr:sp macro="" textlink="">
      <xdr:nvSpPr>
        <xdr:cNvPr id="580" name="n_2mainValue【認定こども園・幼稚園・保育所】&#10;一人当たり面積"/>
        <xdr:cNvSpPr txBox="1"/>
      </xdr:nvSpPr>
      <xdr:spPr>
        <a:xfrm>
          <a:off x="17776267" y="67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44086</xdr:rowOff>
    </xdr:from>
    <xdr:ext cx="469744" cy="259045"/>
    <xdr:sp macro="" textlink="">
      <xdr:nvSpPr>
        <xdr:cNvPr id="581" name="n_3mainValue【認定こども園・幼稚園・保育所】&#10;一人当たり面積"/>
        <xdr:cNvSpPr txBox="1"/>
      </xdr:nvSpPr>
      <xdr:spPr>
        <a:xfrm>
          <a:off x="17001567" y="64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5795</xdr:rowOff>
    </xdr:from>
    <xdr:ext cx="469744" cy="259045"/>
    <xdr:sp macro="" textlink="">
      <xdr:nvSpPr>
        <xdr:cNvPr id="582" name="n_4mainValue【認定こども園・幼稚園・保育所】&#10;一人当たり面積"/>
        <xdr:cNvSpPr txBox="1"/>
      </xdr:nvSpPr>
      <xdr:spPr>
        <a:xfrm>
          <a:off x="16226867" y="537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07" name="直線コネクタ 606"/>
        <xdr:cNvCxnSpPr/>
      </xdr:nvCxnSpPr>
      <xdr:spPr>
        <a:xfrm flipV="1">
          <a:off x="14375764" y="927354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08" name="【学校施設】&#10;有形固定資産減価償却率最小値テキスト"/>
        <xdr:cNvSpPr txBox="1"/>
      </xdr:nvSpPr>
      <xdr:spPr>
        <a:xfrm>
          <a:off x="144145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09" name="直線コネクタ 608"/>
        <xdr:cNvCxnSpPr/>
      </xdr:nvCxnSpPr>
      <xdr:spPr>
        <a:xfrm>
          <a:off x="14287500" y="1065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10" name="【学校施設】&#10;有形固定資産減価償却率最大値テキスト"/>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11" name="直線コネクタ 610"/>
        <xdr:cNvCxnSpPr/>
      </xdr:nvCxnSpPr>
      <xdr:spPr>
        <a:xfrm>
          <a:off x="1428750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12" name="【学校施設】&#10;有形固定資産減価償却率平均値テキスト"/>
        <xdr:cNvSpPr txBox="1"/>
      </xdr:nvSpPr>
      <xdr:spPr>
        <a:xfrm>
          <a:off x="14414500" y="1000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13" name="フローチャート: 判断 612"/>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14" name="フローチャート: 判断 613"/>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15" name="フローチャート: 判断 614"/>
        <xdr:cNvSpPr/>
      </xdr:nvSpPr>
      <xdr:spPr>
        <a:xfrm>
          <a:off x="128041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16" name="フローチャート: 判断 615"/>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17" name="フローチャート: 判断 616"/>
        <xdr:cNvSpPr/>
      </xdr:nvSpPr>
      <xdr:spPr>
        <a:xfrm>
          <a:off x="1123188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623" name="楕円 622"/>
        <xdr:cNvSpPr/>
      </xdr:nvSpPr>
      <xdr:spPr>
        <a:xfrm>
          <a:off x="14325600" y="99161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624" name="【学校施設】&#10;有形固定資産減価償却率該当値テキスト"/>
        <xdr:cNvSpPr txBox="1"/>
      </xdr:nvSpPr>
      <xdr:spPr>
        <a:xfrm>
          <a:off x="144145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625" name="楕円 624"/>
        <xdr:cNvSpPr/>
      </xdr:nvSpPr>
      <xdr:spPr>
        <a:xfrm>
          <a:off x="13578840" y="9876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76200</xdr:rowOff>
    </xdr:to>
    <xdr:cxnSp macro="">
      <xdr:nvCxnSpPr>
        <xdr:cNvPr id="626" name="直線コネクタ 625"/>
        <xdr:cNvCxnSpPr/>
      </xdr:nvCxnSpPr>
      <xdr:spPr>
        <a:xfrm>
          <a:off x="13629640" y="992314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627" name="楕円 626"/>
        <xdr:cNvSpPr/>
      </xdr:nvSpPr>
      <xdr:spPr>
        <a:xfrm>
          <a:off x="1280414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32385</xdr:rowOff>
    </xdr:to>
    <xdr:cxnSp macro="">
      <xdr:nvCxnSpPr>
        <xdr:cNvPr id="628" name="直線コネクタ 627"/>
        <xdr:cNvCxnSpPr/>
      </xdr:nvCxnSpPr>
      <xdr:spPr>
        <a:xfrm>
          <a:off x="12854940" y="98888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629" name="楕円 628"/>
        <xdr:cNvSpPr/>
      </xdr:nvSpPr>
      <xdr:spPr>
        <a:xfrm>
          <a:off x="12029440" y="971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165735</xdr:rowOff>
    </xdr:to>
    <xdr:cxnSp macro="">
      <xdr:nvCxnSpPr>
        <xdr:cNvPr id="630" name="直線コネクタ 629"/>
        <xdr:cNvCxnSpPr/>
      </xdr:nvCxnSpPr>
      <xdr:spPr>
        <a:xfrm>
          <a:off x="12072620" y="9765030"/>
          <a:ext cx="78232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31" name="楕円 630"/>
        <xdr:cNvSpPr/>
      </xdr:nvSpPr>
      <xdr:spPr>
        <a:xfrm>
          <a:off x="1123188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41910</xdr:rowOff>
    </xdr:to>
    <xdr:cxnSp macro="">
      <xdr:nvCxnSpPr>
        <xdr:cNvPr id="632" name="直線コネクタ 631"/>
        <xdr:cNvCxnSpPr/>
      </xdr:nvCxnSpPr>
      <xdr:spPr>
        <a:xfrm>
          <a:off x="11282680" y="970407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33" name="n_1aveValue【学校施設】&#10;有形固定資産減価償却率"/>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34" name="n_2aveValue【学校施設】&#10;有形固定資産減価償却率"/>
        <xdr:cNvSpPr txBox="1"/>
      </xdr:nvSpPr>
      <xdr:spPr>
        <a:xfrm>
          <a:off x="126752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35" name="n_3aveValue【学校施設】&#10;有形固定資産減価償却率"/>
        <xdr:cNvSpPr txBox="1"/>
      </xdr:nvSpPr>
      <xdr:spPr>
        <a:xfrm>
          <a:off x="119005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36" name="n_4aveValue【学校施設】&#10;有形固定資産減価償却率"/>
        <xdr:cNvSpPr txBox="1"/>
      </xdr:nvSpPr>
      <xdr:spPr>
        <a:xfrm>
          <a:off x="1110298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637" name="n_1mainValue【学校施設】&#10;有形固定資産減価償却率"/>
        <xdr:cNvSpPr txBox="1"/>
      </xdr:nvSpPr>
      <xdr:spPr>
        <a:xfrm>
          <a:off x="134372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638" name="n_2mainValue【学校施設】&#10;有形固定資産減価償却率"/>
        <xdr:cNvSpPr txBox="1"/>
      </xdr:nvSpPr>
      <xdr:spPr>
        <a:xfrm>
          <a:off x="126752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639" name="n_3mainValue【学校施設】&#10;有形固定資産減価償却率"/>
        <xdr:cNvSpPr txBox="1"/>
      </xdr:nvSpPr>
      <xdr:spPr>
        <a:xfrm>
          <a:off x="119005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0" name="n_4mainValue【学校施設】&#10;有形固定資産減価償却率"/>
        <xdr:cNvSpPr txBox="1"/>
      </xdr:nvSpPr>
      <xdr:spPr>
        <a:xfrm>
          <a:off x="1110298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6" name="テキスト ボックス 655"/>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8" name="テキスト ボックス 657"/>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0" name="テキスト ボックス 659"/>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2" name="テキスト ボックス 66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64" name="直線コネクタ 663"/>
        <xdr:cNvCxnSpPr/>
      </xdr:nvCxnSpPr>
      <xdr:spPr>
        <a:xfrm flipV="1">
          <a:off x="19509104" y="9485071"/>
          <a:ext cx="0" cy="120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65" name="【学校施設】&#10;一人当たり面積最小値テキスト"/>
        <xdr:cNvSpPr txBox="1"/>
      </xdr:nvSpPr>
      <xdr:spPr>
        <a:xfrm>
          <a:off x="19547840"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66" name="直線コネクタ 665"/>
        <xdr:cNvCxnSpPr/>
      </xdr:nvCxnSpPr>
      <xdr:spPr>
        <a:xfrm>
          <a:off x="1944370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67" name="【学校施設】&#10;一人当たり面積最大値テキスト"/>
        <xdr:cNvSpPr txBox="1"/>
      </xdr:nvSpPr>
      <xdr:spPr>
        <a:xfrm>
          <a:off x="19547840" y="92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68" name="直線コネクタ 667"/>
        <xdr:cNvCxnSpPr/>
      </xdr:nvCxnSpPr>
      <xdr:spPr>
        <a:xfrm>
          <a:off x="19443700" y="9485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69" name="【学校施設】&#10;一人当たり面積平均値テキスト"/>
        <xdr:cNvSpPr txBox="1"/>
      </xdr:nvSpPr>
      <xdr:spPr>
        <a:xfrm>
          <a:off x="19547840" y="103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70" name="フローチャート: 判断 669"/>
        <xdr:cNvSpPr/>
      </xdr:nvSpPr>
      <xdr:spPr>
        <a:xfrm>
          <a:off x="19458940" y="10511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71" name="フローチャート: 判断 670"/>
        <xdr:cNvSpPr/>
      </xdr:nvSpPr>
      <xdr:spPr>
        <a:xfrm>
          <a:off x="18735040" y="10501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72" name="フローチャート: 判断 671"/>
        <xdr:cNvSpPr/>
      </xdr:nvSpPr>
      <xdr:spPr>
        <a:xfrm>
          <a:off x="179374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73" name="フローチャート: 判断 672"/>
        <xdr:cNvSpPr/>
      </xdr:nvSpPr>
      <xdr:spPr>
        <a:xfrm>
          <a:off x="17162780" y="10508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74" name="フローチャート: 判断 673"/>
        <xdr:cNvSpPr/>
      </xdr:nvSpPr>
      <xdr:spPr>
        <a:xfrm>
          <a:off x="16388080" y="1052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71196</xdr:rowOff>
    </xdr:from>
    <xdr:to>
      <xdr:col>116</xdr:col>
      <xdr:colOff>114300</xdr:colOff>
      <xdr:row>64</xdr:row>
      <xdr:rowOff>1346</xdr:rowOff>
    </xdr:to>
    <xdr:sp macro="" textlink="">
      <xdr:nvSpPr>
        <xdr:cNvPr id="680" name="楕円 679"/>
        <xdr:cNvSpPr/>
      </xdr:nvSpPr>
      <xdr:spPr>
        <a:xfrm>
          <a:off x="19458940" y="10632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157573</xdr:rowOff>
    </xdr:from>
    <xdr:ext cx="469744" cy="259045"/>
    <xdr:sp macro="" textlink="">
      <xdr:nvSpPr>
        <xdr:cNvPr id="681" name="【学校施設】&#10;一人当たり面積該当値テキスト"/>
        <xdr:cNvSpPr txBox="1"/>
      </xdr:nvSpPr>
      <xdr:spPr>
        <a:xfrm>
          <a:off x="19547840" y="105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78587</xdr:rowOff>
    </xdr:from>
    <xdr:to>
      <xdr:col>112</xdr:col>
      <xdr:colOff>38100</xdr:colOff>
      <xdr:row>64</xdr:row>
      <xdr:rowOff>8737</xdr:rowOff>
    </xdr:to>
    <xdr:sp macro="" textlink="">
      <xdr:nvSpPr>
        <xdr:cNvPr id="682" name="楕円 681"/>
        <xdr:cNvSpPr/>
      </xdr:nvSpPr>
      <xdr:spPr>
        <a:xfrm>
          <a:off x="18735040" y="10639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121996</xdr:rowOff>
    </xdr:from>
    <xdr:to>
      <xdr:col>116</xdr:col>
      <xdr:colOff>63500</xdr:colOff>
      <xdr:row>63</xdr:row>
      <xdr:rowOff>129387</xdr:rowOff>
    </xdr:to>
    <xdr:cxnSp macro="">
      <xdr:nvCxnSpPr>
        <xdr:cNvPr id="683" name="直線コネクタ 682"/>
        <xdr:cNvCxnSpPr/>
      </xdr:nvCxnSpPr>
      <xdr:spPr>
        <a:xfrm flipV="1">
          <a:off x="18778220" y="10683316"/>
          <a:ext cx="73152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75235</xdr:rowOff>
    </xdr:from>
    <xdr:to>
      <xdr:col>107</xdr:col>
      <xdr:colOff>101600</xdr:colOff>
      <xdr:row>64</xdr:row>
      <xdr:rowOff>5385</xdr:rowOff>
    </xdr:to>
    <xdr:sp macro="" textlink="">
      <xdr:nvSpPr>
        <xdr:cNvPr id="684" name="楕円 683"/>
        <xdr:cNvSpPr/>
      </xdr:nvSpPr>
      <xdr:spPr>
        <a:xfrm>
          <a:off x="17937480" y="1063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126035</xdr:rowOff>
    </xdr:from>
    <xdr:to>
      <xdr:col>111</xdr:col>
      <xdr:colOff>177800</xdr:colOff>
      <xdr:row>63</xdr:row>
      <xdr:rowOff>129387</xdr:rowOff>
    </xdr:to>
    <xdr:cxnSp macro="">
      <xdr:nvCxnSpPr>
        <xdr:cNvPr id="685" name="直線コネクタ 684"/>
        <xdr:cNvCxnSpPr/>
      </xdr:nvCxnSpPr>
      <xdr:spPr>
        <a:xfrm>
          <a:off x="17988280" y="10687355"/>
          <a:ext cx="78994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77674</xdr:rowOff>
    </xdr:from>
    <xdr:to>
      <xdr:col>102</xdr:col>
      <xdr:colOff>165100</xdr:colOff>
      <xdr:row>64</xdr:row>
      <xdr:rowOff>7824</xdr:rowOff>
    </xdr:to>
    <xdr:sp macro="" textlink="">
      <xdr:nvSpPr>
        <xdr:cNvPr id="686" name="楕円 685"/>
        <xdr:cNvSpPr/>
      </xdr:nvSpPr>
      <xdr:spPr>
        <a:xfrm>
          <a:off x="17162780" y="10638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126035</xdr:rowOff>
    </xdr:from>
    <xdr:to>
      <xdr:col>107</xdr:col>
      <xdr:colOff>50800</xdr:colOff>
      <xdr:row>63</xdr:row>
      <xdr:rowOff>128474</xdr:rowOff>
    </xdr:to>
    <xdr:cxnSp macro="">
      <xdr:nvCxnSpPr>
        <xdr:cNvPr id="687" name="直線コネクタ 686"/>
        <xdr:cNvCxnSpPr/>
      </xdr:nvCxnSpPr>
      <xdr:spPr>
        <a:xfrm flipV="1">
          <a:off x="17213580" y="10687355"/>
          <a:ext cx="7747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166751</xdr:rowOff>
    </xdr:from>
    <xdr:to>
      <xdr:col>98</xdr:col>
      <xdr:colOff>38100</xdr:colOff>
      <xdr:row>61</xdr:row>
      <xdr:rowOff>96901</xdr:rowOff>
    </xdr:to>
    <xdr:sp macro="" textlink="">
      <xdr:nvSpPr>
        <xdr:cNvPr id="688" name="楕円 687"/>
        <xdr:cNvSpPr/>
      </xdr:nvSpPr>
      <xdr:spPr>
        <a:xfrm>
          <a:off x="16388080" y="10225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46101</xdr:rowOff>
    </xdr:from>
    <xdr:to>
      <xdr:col>102</xdr:col>
      <xdr:colOff>114300</xdr:colOff>
      <xdr:row>63</xdr:row>
      <xdr:rowOff>128474</xdr:rowOff>
    </xdr:to>
    <xdr:cxnSp macro="">
      <xdr:nvCxnSpPr>
        <xdr:cNvPr id="689" name="直線コネクタ 688"/>
        <xdr:cNvCxnSpPr/>
      </xdr:nvCxnSpPr>
      <xdr:spPr>
        <a:xfrm>
          <a:off x="16431260" y="10272141"/>
          <a:ext cx="782320" cy="4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90" name="n_1aveValue【学校施設】&#10;一人当たり面積"/>
        <xdr:cNvSpPr txBox="1"/>
      </xdr:nvSpPr>
      <xdr:spPr>
        <a:xfrm>
          <a:off x="18561127" y="102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91" name="n_2aveValue【学校施設】&#10;一人当たり面積"/>
        <xdr:cNvSpPr txBox="1"/>
      </xdr:nvSpPr>
      <xdr:spPr>
        <a:xfrm>
          <a:off x="17776267" y="10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92" name="n_3aveValue【学校施設】&#10;一人当たり面積"/>
        <xdr:cNvSpPr txBox="1"/>
      </xdr:nvSpPr>
      <xdr:spPr>
        <a:xfrm>
          <a:off x="1700156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93" name="n_4aveValue【学校施設】&#10;一人当たり面積"/>
        <xdr:cNvSpPr txBox="1"/>
      </xdr:nvSpPr>
      <xdr:spPr>
        <a:xfrm>
          <a:off x="16226867" y="106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171314</xdr:rowOff>
    </xdr:from>
    <xdr:ext cx="469744" cy="259045"/>
    <xdr:sp macro="" textlink="">
      <xdr:nvSpPr>
        <xdr:cNvPr id="694" name="n_1mainValue【学校施設】&#10;一人当たり面積"/>
        <xdr:cNvSpPr txBox="1"/>
      </xdr:nvSpPr>
      <xdr:spPr>
        <a:xfrm>
          <a:off x="18561127" y="107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167962</xdr:rowOff>
    </xdr:from>
    <xdr:ext cx="469744" cy="259045"/>
    <xdr:sp macro="" textlink="">
      <xdr:nvSpPr>
        <xdr:cNvPr id="695" name="n_2mainValue【学校施設】&#10;一人当たり面積"/>
        <xdr:cNvSpPr txBox="1"/>
      </xdr:nvSpPr>
      <xdr:spPr>
        <a:xfrm>
          <a:off x="17776267" y="107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170401</xdr:rowOff>
    </xdr:from>
    <xdr:ext cx="469744" cy="259045"/>
    <xdr:sp macro="" textlink="">
      <xdr:nvSpPr>
        <xdr:cNvPr id="696" name="n_3mainValue【学校施設】&#10;一人当たり面積"/>
        <xdr:cNvSpPr txBox="1"/>
      </xdr:nvSpPr>
      <xdr:spPr>
        <a:xfrm>
          <a:off x="17001567" y="107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113428</xdr:rowOff>
    </xdr:from>
    <xdr:ext cx="469744" cy="259045"/>
    <xdr:sp macro="" textlink="">
      <xdr:nvSpPr>
        <xdr:cNvPr id="697" name="n_4mainValue【学校施設】&#10;一人当たり面積"/>
        <xdr:cNvSpPr txBox="1"/>
      </xdr:nvSpPr>
      <xdr:spPr>
        <a:xfrm>
          <a:off x="16226867"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4" name="テキスト ボックス 733"/>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7" name="直線コネクタ 736"/>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8" name="【公民館】&#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9" name="直線コネクタ 738"/>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0" name="【公民館】&#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1" name="直線コネクタ 74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42" name="【公民館】&#10;有形固定資産減価償却率平均値テキスト"/>
        <xdr:cNvSpPr txBox="1"/>
      </xdr:nvSpPr>
      <xdr:spPr>
        <a:xfrm>
          <a:off x="14414500" y="1737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43" name="フローチャート: 判断 742"/>
        <xdr:cNvSpPr/>
      </xdr:nvSpPr>
      <xdr:spPr>
        <a:xfrm>
          <a:off x="14325600" y="17518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44" name="フローチャート: 判断 743"/>
        <xdr:cNvSpPr/>
      </xdr:nvSpPr>
      <xdr:spPr>
        <a:xfrm>
          <a:off x="13578840" y="1754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45" name="フローチャート: 判断 744"/>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46" name="フローチャート: 判断 745"/>
        <xdr:cNvSpPr/>
      </xdr:nvSpPr>
      <xdr:spPr>
        <a:xfrm>
          <a:off x="12029440" y="1756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47" name="フローチャート: 判断 746"/>
        <xdr:cNvSpPr/>
      </xdr:nvSpPr>
      <xdr:spPr>
        <a:xfrm>
          <a:off x="11231880" y="1757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81280</xdr:rowOff>
    </xdr:from>
    <xdr:to>
      <xdr:col>85</xdr:col>
      <xdr:colOff>177800</xdr:colOff>
      <xdr:row>106</xdr:row>
      <xdr:rowOff>11430</xdr:rowOff>
    </xdr:to>
    <xdr:sp macro="" textlink="">
      <xdr:nvSpPr>
        <xdr:cNvPr id="753" name="楕円 752"/>
        <xdr:cNvSpPr/>
      </xdr:nvSpPr>
      <xdr:spPr>
        <a:xfrm>
          <a:off x="14325600" y="176834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59707</xdr:rowOff>
    </xdr:from>
    <xdr:ext cx="405111" cy="259045"/>
    <xdr:sp macro="" textlink="">
      <xdr:nvSpPr>
        <xdr:cNvPr id="754" name="【公民館】&#10;有形固定資産減価償却率該当値テキスト"/>
        <xdr:cNvSpPr txBox="1"/>
      </xdr:nvSpPr>
      <xdr:spPr>
        <a:xfrm>
          <a:off x="144145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85089</xdr:rowOff>
    </xdr:from>
    <xdr:to>
      <xdr:col>81</xdr:col>
      <xdr:colOff>101600</xdr:colOff>
      <xdr:row>105</xdr:row>
      <xdr:rowOff>15239</xdr:rowOff>
    </xdr:to>
    <xdr:sp macro="" textlink="">
      <xdr:nvSpPr>
        <xdr:cNvPr id="755" name="楕円 754"/>
        <xdr:cNvSpPr/>
      </xdr:nvSpPr>
      <xdr:spPr>
        <a:xfrm>
          <a:off x="13578840" y="1751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135889</xdr:rowOff>
    </xdr:from>
    <xdr:to>
      <xdr:col>85</xdr:col>
      <xdr:colOff>127000</xdr:colOff>
      <xdr:row>105</xdr:row>
      <xdr:rowOff>132080</xdr:rowOff>
    </xdr:to>
    <xdr:cxnSp macro="">
      <xdr:nvCxnSpPr>
        <xdr:cNvPr id="756" name="直線コネクタ 755"/>
        <xdr:cNvCxnSpPr/>
      </xdr:nvCxnSpPr>
      <xdr:spPr>
        <a:xfrm>
          <a:off x="13629640" y="17570449"/>
          <a:ext cx="74676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7" name="楕円 756"/>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135889</xdr:rowOff>
    </xdr:to>
    <xdr:cxnSp macro="">
      <xdr:nvCxnSpPr>
        <xdr:cNvPr id="758" name="直線コネクタ 757"/>
        <xdr:cNvCxnSpPr/>
      </xdr:nvCxnSpPr>
      <xdr:spPr>
        <a:xfrm>
          <a:off x="12854940" y="17567910"/>
          <a:ext cx="7747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759" name="楕円 758"/>
        <xdr:cNvSpPr/>
      </xdr:nvSpPr>
      <xdr:spPr>
        <a:xfrm>
          <a:off x="12029440" y="17533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104</xdr:row>
      <xdr:rowOff>149861</xdr:rowOff>
    </xdr:to>
    <xdr:cxnSp macro="">
      <xdr:nvCxnSpPr>
        <xdr:cNvPr id="760" name="直線コネクタ 759"/>
        <xdr:cNvCxnSpPr/>
      </xdr:nvCxnSpPr>
      <xdr:spPr>
        <a:xfrm flipV="1">
          <a:off x="12072620" y="17567910"/>
          <a:ext cx="78232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761" name="楕円 760"/>
        <xdr:cNvSpPr/>
      </xdr:nvSpPr>
      <xdr:spPr>
        <a:xfrm>
          <a:off x="1123188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149861</xdr:rowOff>
    </xdr:to>
    <xdr:cxnSp macro="">
      <xdr:nvCxnSpPr>
        <xdr:cNvPr id="762" name="直線コネクタ 761"/>
        <xdr:cNvCxnSpPr/>
      </xdr:nvCxnSpPr>
      <xdr:spPr>
        <a:xfrm>
          <a:off x="11282680" y="17536160"/>
          <a:ext cx="78994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63" name="n_1aveValue【公民館】&#10;有形固定資産減価償却率"/>
        <xdr:cNvSpPr txBox="1"/>
      </xdr:nvSpPr>
      <xdr:spPr>
        <a:xfrm>
          <a:off x="134372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64" name="n_2aveValue【公民館】&#10;有形固定資産減価償却率"/>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65" name="n_3aveValue【公民館】&#10;有形固定資産減価償却率"/>
        <xdr:cNvSpPr txBox="1"/>
      </xdr:nvSpPr>
      <xdr:spPr>
        <a:xfrm>
          <a:off x="119005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66" name="n_4aveValue【公民館】&#10;有形固定資産減価償却率"/>
        <xdr:cNvSpPr txBox="1"/>
      </xdr:nvSpPr>
      <xdr:spPr>
        <a:xfrm>
          <a:off x="1110298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31766</xdr:rowOff>
    </xdr:from>
    <xdr:ext cx="405111" cy="259045"/>
    <xdr:sp macro="" textlink="">
      <xdr:nvSpPr>
        <xdr:cNvPr id="767" name="n_1mainValue【公民館】&#10;有形固定資産減価償却率"/>
        <xdr:cNvSpPr txBox="1"/>
      </xdr:nvSpPr>
      <xdr:spPr>
        <a:xfrm>
          <a:off x="13437244" y="1729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68" name="n_2mainValue【公民館】&#10;有形固定資産減価償却率"/>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69" name="n_3mainValue【公民館】&#10;有形固定資産減価償却率"/>
        <xdr:cNvSpPr txBox="1"/>
      </xdr:nvSpPr>
      <xdr:spPr>
        <a:xfrm>
          <a:off x="11900544" y="173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168927</xdr:rowOff>
    </xdr:from>
    <xdr:ext cx="405111" cy="259045"/>
    <xdr:sp macro="" textlink="">
      <xdr:nvSpPr>
        <xdr:cNvPr id="770" name="n_4mainValue【公民館】&#10;有形固定資産減価償却率"/>
        <xdr:cNvSpPr txBox="1"/>
      </xdr:nvSpPr>
      <xdr:spPr>
        <a:xfrm>
          <a:off x="11102984"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94" name="直線コネクタ 793"/>
        <xdr:cNvCxnSpPr/>
      </xdr:nvCxnSpPr>
      <xdr:spPr>
        <a:xfrm flipV="1">
          <a:off x="19509104" y="16806672"/>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95" name="【公民館】&#10;一人当たり面積最小値テキスト"/>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96" name="直線コネクタ 795"/>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97" name="【公民館】&#10;一人当たり面積最大値テキスト"/>
        <xdr:cNvSpPr txBox="1"/>
      </xdr:nvSpPr>
      <xdr:spPr>
        <a:xfrm>
          <a:off x="1954784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98" name="直線コネクタ 797"/>
        <xdr:cNvCxnSpPr/>
      </xdr:nvCxnSpPr>
      <xdr:spPr>
        <a:xfrm>
          <a:off x="19443700" y="16806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99" name="【公民館】&#10;一人当たり面積平均値テキスト"/>
        <xdr:cNvSpPr txBox="1"/>
      </xdr:nvSpPr>
      <xdr:spPr>
        <a:xfrm>
          <a:off x="19547840" y="17811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00" name="フローチャート: 判断 799"/>
        <xdr:cNvSpPr/>
      </xdr:nvSpPr>
      <xdr:spPr>
        <a:xfrm>
          <a:off x="19458940" y="1783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01" name="フローチャート: 判断 800"/>
        <xdr:cNvSpPr/>
      </xdr:nvSpPr>
      <xdr:spPr>
        <a:xfrm>
          <a:off x="18735040" y="1782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02" name="フローチャート: 判断 801"/>
        <xdr:cNvSpPr/>
      </xdr:nvSpPr>
      <xdr:spPr>
        <a:xfrm>
          <a:off x="179374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03" name="フローチャート: 判断 802"/>
        <xdr:cNvSpPr/>
      </xdr:nvSpPr>
      <xdr:spPr>
        <a:xfrm>
          <a:off x="171627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04" name="フローチャート: 判断 803"/>
        <xdr:cNvSpPr/>
      </xdr:nvSpPr>
      <xdr:spPr>
        <a:xfrm>
          <a:off x="16388080" y="1784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98552</xdr:rowOff>
    </xdr:from>
    <xdr:to>
      <xdr:col>116</xdr:col>
      <xdr:colOff>114300</xdr:colOff>
      <xdr:row>103</xdr:row>
      <xdr:rowOff>28702</xdr:rowOff>
    </xdr:to>
    <xdr:sp macro="" textlink="">
      <xdr:nvSpPr>
        <xdr:cNvPr id="810" name="楕円 809"/>
        <xdr:cNvSpPr/>
      </xdr:nvSpPr>
      <xdr:spPr>
        <a:xfrm>
          <a:off x="19458940"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121429</xdr:rowOff>
    </xdr:from>
    <xdr:ext cx="469744" cy="259045"/>
    <xdr:sp macro="" textlink="">
      <xdr:nvSpPr>
        <xdr:cNvPr id="811" name="【公民館】&#10;一人当たり面積該当値テキスト"/>
        <xdr:cNvSpPr txBox="1"/>
      </xdr:nvSpPr>
      <xdr:spPr>
        <a:xfrm>
          <a:off x="19547840" y="170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12" name="楕円 811"/>
        <xdr:cNvSpPr/>
      </xdr:nvSpPr>
      <xdr:spPr>
        <a:xfrm>
          <a:off x="18735040" y="17349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149352</xdr:rowOff>
    </xdr:from>
    <xdr:to>
      <xdr:col>116</xdr:col>
      <xdr:colOff>63500</xdr:colOff>
      <xdr:row>103</xdr:row>
      <xdr:rowOff>133350</xdr:rowOff>
    </xdr:to>
    <xdr:cxnSp macro="">
      <xdr:nvCxnSpPr>
        <xdr:cNvPr id="813" name="直線コネクタ 812"/>
        <xdr:cNvCxnSpPr/>
      </xdr:nvCxnSpPr>
      <xdr:spPr>
        <a:xfrm flipV="1">
          <a:off x="18778220" y="17248632"/>
          <a:ext cx="73152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95504</xdr:rowOff>
    </xdr:from>
    <xdr:to>
      <xdr:col>107</xdr:col>
      <xdr:colOff>101600</xdr:colOff>
      <xdr:row>104</xdr:row>
      <xdr:rowOff>25654</xdr:rowOff>
    </xdr:to>
    <xdr:sp macro="" textlink="">
      <xdr:nvSpPr>
        <xdr:cNvPr id="814" name="楕円 813"/>
        <xdr:cNvSpPr/>
      </xdr:nvSpPr>
      <xdr:spPr>
        <a:xfrm>
          <a:off x="17937480" y="17362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146304</xdr:rowOff>
    </xdr:to>
    <xdr:cxnSp macro="">
      <xdr:nvCxnSpPr>
        <xdr:cNvPr id="815" name="直線コネクタ 814"/>
        <xdr:cNvCxnSpPr/>
      </xdr:nvCxnSpPr>
      <xdr:spPr>
        <a:xfrm flipV="1">
          <a:off x="17988280" y="17400270"/>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113030</xdr:rowOff>
    </xdr:from>
    <xdr:to>
      <xdr:col>102</xdr:col>
      <xdr:colOff>165100</xdr:colOff>
      <xdr:row>104</xdr:row>
      <xdr:rowOff>43180</xdr:rowOff>
    </xdr:to>
    <xdr:sp macro="" textlink="">
      <xdr:nvSpPr>
        <xdr:cNvPr id="816" name="楕円 815"/>
        <xdr:cNvSpPr/>
      </xdr:nvSpPr>
      <xdr:spPr>
        <a:xfrm>
          <a:off x="1716278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146304</xdr:rowOff>
    </xdr:from>
    <xdr:to>
      <xdr:col>107</xdr:col>
      <xdr:colOff>50800</xdr:colOff>
      <xdr:row>103</xdr:row>
      <xdr:rowOff>163830</xdr:rowOff>
    </xdr:to>
    <xdr:cxnSp macro="">
      <xdr:nvCxnSpPr>
        <xdr:cNvPr id="817" name="直線コネクタ 816"/>
        <xdr:cNvCxnSpPr/>
      </xdr:nvCxnSpPr>
      <xdr:spPr>
        <a:xfrm flipV="1">
          <a:off x="17213580" y="17413224"/>
          <a:ext cx="7747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55880</xdr:rowOff>
    </xdr:from>
    <xdr:to>
      <xdr:col>98</xdr:col>
      <xdr:colOff>38100</xdr:colOff>
      <xdr:row>104</xdr:row>
      <xdr:rowOff>157480</xdr:rowOff>
    </xdr:to>
    <xdr:sp macro="" textlink="">
      <xdr:nvSpPr>
        <xdr:cNvPr id="818" name="楕円 817"/>
        <xdr:cNvSpPr/>
      </xdr:nvSpPr>
      <xdr:spPr>
        <a:xfrm>
          <a:off x="16388080" y="1749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163830</xdr:rowOff>
    </xdr:from>
    <xdr:to>
      <xdr:col>102</xdr:col>
      <xdr:colOff>114300</xdr:colOff>
      <xdr:row>104</xdr:row>
      <xdr:rowOff>106680</xdr:rowOff>
    </xdr:to>
    <xdr:cxnSp macro="">
      <xdr:nvCxnSpPr>
        <xdr:cNvPr id="819" name="直線コネクタ 818"/>
        <xdr:cNvCxnSpPr/>
      </xdr:nvCxnSpPr>
      <xdr:spPr>
        <a:xfrm flipV="1">
          <a:off x="16431260" y="1743075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20" name="n_1aveValue【公民館】&#10;一人当たり面積"/>
        <xdr:cNvSpPr txBox="1"/>
      </xdr:nvSpPr>
      <xdr:spPr>
        <a:xfrm>
          <a:off x="18561127" y="179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21" name="n_2aveValue【公民館】&#10;一人当たり面積"/>
        <xdr:cNvSpPr txBox="1"/>
      </xdr:nvSpPr>
      <xdr:spPr>
        <a:xfrm>
          <a:off x="17776267" y="179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22" name="n_3aveValue【公民館】&#10;一人当たり面積"/>
        <xdr:cNvSpPr txBox="1"/>
      </xdr:nvSpPr>
      <xdr:spPr>
        <a:xfrm>
          <a:off x="170015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23" name="n_4aveValue【公民館】&#10;一人当たり面積"/>
        <xdr:cNvSpPr txBox="1"/>
      </xdr:nvSpPr>
      <xdr:spPr>
        <a:xfrm>
          <a:off x="162268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24" name="n_1mainValue【公民館】&#10;一人当たり面積"/>
        <xdr:cNvSpPr txBox="1"/>
      </xdr:nvSpPr>
      <xdr:spPr>
        <a:xfrm>
          <a:off x="185611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42181</xdr:rowOff>
    </xdr:from>
    <xdr:ext cx="469744" cy="259045"/>
    <xdr:sp macro="" textlink="">
      <xdr:nvSpPr>
        <xdr:cNvPr id="825" name="n_2mainValue【公民館】&#10;一人当たり面積"/>
        <xdr:cNvSpPr txBox="1"/>
      </xdr:nvSpPr>
      <xdr:spPr>
        <a:xfrm>
          <a:off x="17776267" y="171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59707</xdr:rowOff>
    </xdr:from>
    <xdr:ext cx="469744" cy="259045"/>
    <xdr:sp macro="" textlink="">
      <xdr:nvSpPr>
        <xdr:cNvPr id="826" name="n_3mainValue【公民館】&#10;一人当たり面積"/>
        <xdr:cNvSpPr txBox="1"/>
      </xdr:nvSpPr>
      <xdr:spPr>
        <a:xfrm>
          <a:off x="17001567"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2557</xdr:rowOff>
    </xdr:from>
    <xdr:ext cx="469744" cy="259045"/>
    <xdr:sp macro="" textlink="">
      <xdr:nvSpPr>
        <xdr:cNvPr id="827" name="n_4mainValue【公民館】&#10;一人当たり面積"/>
        <xdr:cNvSpPr txBox="1"/>
      </xdr:nvSpPr>
      <xdr:spPr>
        <a:xfrm>
          <a:off x="1622686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○類似団体と比較して特に有形固定資産減価償却率が高くなっている施設は、港湾･漁港、公営住宅、認定こども園・幼稚園・保育所</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港湾･漁港については、耐用年数を経過しているが機能保全計画に基づき、修繕や更新等を進めている。</a:t>
          </a:r>
        </a:p>
        <a:p>
          <a:r>
            <a:rPr kumimoji="1" lang="ja-JP" altLang="en-US" sz="1300">
              <a:latin typeface="ＭＳ Ｐゴシック" panose="020B0600070205080204" pitchFamily="50" charset="-128"/>
              <a:ea typeface="ＭＳ Ｐゴシック" panose="020B0600070205080204" pitchFamily="50" charset="-128"/>
            </a:rPr>
            <a:t>　公営住宅ついては、昭和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年を経過しつつあるためである。ただし、公営住宅長寿命化計画に沿って、入居停止や大規模改修を実施している。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認定こども園・幼稚園・保育所のうち保育所については、令和２年度から建替を行っており令和３年度に完成予定である。</a:t>
          </a:r>
        </a:p>
        <a:p>
          <a:r>
            <a:rPr kumimoji="1" lang="ja-JP" altLang="en-US" sz="1300">
              <a:latin typeface="ＭＳ Ｐゴシック" panose="020B0600070205080204" pitchFamily="50" charset="-128"/>
              <a:ea typeface="ＭＳ Ｐゴシック" panose="020B0600070205080204" pitchFamily="50" charset="-128"/>
            </a:rPr>
            <a:t>　これからも、公共施設等総合管理計画に基づいて老朽化対策に取り組んでいくこととしている。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12496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312160" y="629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51460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7399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965200" y="6226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2" name="楕円 71"/>
        <xdr:cNvSpPr/>
      </xdr:nvSpPr>
      <xdr:spPr>
        <a:xfrm>
          <a:off x="403606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3" name="【図書館】&#10;有形固定資産減価償却率該当値テキスト"/>
        <xdr:cNvSpPr txBox="1"/>
      </xdr:nvSpPr>
      <xdr:spPr>
        <a:xfrm>
          <a:off x="412496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4" name="楕円 73"/>
        <xdr:cNvSpPr/>
      </xdr:nvSpPr>
      <xdr:spPr>
        <a:xfrm>
          <a:off x="3312160" y="6408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5" name="直線コネクタ 74"/>
        <xdr:cNvCxnSpPr/>
      </xdr:nvCxnSpPr>
      <xdr:spPr>
        <a:xfrm>
          <a:off x="3355340" y="645922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xdr:rowOff>
    </xdr:from>
    <xdr:to>
      <xdr:col>15</xdr:col>
      <xdr:colOff>101600</xdr:colOff>
      <xdr:row>38</xdr:row>
      <xdr:rowOff>114300</xdr:rowOff>
    </xdr:to>
    <xdr:sp macro="" textlink="">
      <xdr:nvSpPr>
        <xdr:cNvPr id="76" name="楕円 75"/>
        <xdr:cNvSpPr/>
      </xdr:nvSpPr>
      <xdr:spPr>
        <a:xfrm>
          <a:off x="25146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63500</xdr:rowOff>
    </xdr:from>
    <xdr:to>
      <xdr:col>19</xdr:col>
      <xdr:colOff>177800</xdr:colOff>
      <xdr:row>38</xdr:row>
      <xdr:rowOff>88900</xdr:rowOff>
    </xdr:to>
    <xdr:cxnSp macro="">
      <xdr:nvCxnSpPr>
        <xdr:cNvPr id="77" name="直線コネクタ 76"/>
        <xdr:cNvCxnSpPr/>
      </xdr:nvCxnSpPr>
      <xdr:spPr>
        <a:xfrm>
          <a:off x="2565400" y="643382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8" name="楕円 77"/>
        <xdr:cNvSpPr/>
      </xdr:nvSpPr>
      <xdr:spPr>
        <a:xfrm>
          <a:off x="1739900" y="631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158750</xdr:rowOff>
    </xdr:from>
    <xdr:to>
      <xdr:col>15</xdr:col>
      <xdr:colOff>50800</xdr:colOff>
      <xdr:row>38</xdr:row>
      <xdr:rowOff>63500</xdr:rowOff>
    </xdr:to>
    <xdr:cxnSp macro="">
      <xdr:nvCxnSpPr>
        <xdr:cNvPr id="79" name="直線コネクタ 78"/>
        <xdr:cNvCxnSpPr/>
      </xdr:nvCxnSpPr>
      <xdr:spPr>
        <a:xfrm>
          <a:off x="1790700" y="636143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107950</xdr:rowOff>
    </xdr:from>
    <xdr:to>
      <xdr:col>6</xdr:col>
      <xdr:colOff>38100</xdr:colOff>
      <xdr:row>38</xdr:row>
      <xdr:rowOff>38100</xdr:rowOff>
    </xdr:to>
    <xdr:sp macro="" textlink="">
      <xdr:nvSpPr>
        <xdr:cNvPr id="80" name="楕円 79"/>
        <xdr:cNvSpPr/>
      </xdr:nvSpPr>
      <xdr:spPr>
        <a:xfrm>
          <a:off x="965200" y="6310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158750</xdr:rowOff>
    </xdr:from>
    <xdr:to>
      <xdr:col>10</xdr:col>
      <xdr:colOff>114300</xdr:colOff>
      <xdr:row>37</xdr:row>
      <xdr:rowOff>158750</xdr:rowOff>
    </xdr:to>
    <xdr:cxnSp macro="">
      <xdr:nvCxnSpPr>
        <xdr:cNvPr id="81" name="直線コネクタ 80"/>
        <xdr:cNvCxnSpPr/>
      </xdr:nvCxnSpPr>
      <xdr:spPr>
        <a:xfrm>
          <a:off x="1008380" y="6361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17056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38570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61100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83630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130827</xdr:rowOff>
    </xdr:from>
    <xdr:ext cx="405111" cy="259045"/>
    <xdr:sp macro="" textlink="">
      <xdr:nvSpPr>
        <xdr:cNvPr id="86" name="n_1mainValue【図書館】&#10;有形固定資産減価償却率"/>
        <xdr:cNvSpPr txBox="1"/>
      </xdr:nvSpPr>
      <xdr:spPr>
        <a:xfrm>
          <a:off x="317056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105427</xdr:rowOff>
    </xdr:from>
    <xdr:ext cx="405111" cy="259045"/>
    <xdr:sp macro="" textlink="">
      <xdr:nvSpPr>
        <xdr:cNvPr id="87" name="n_2mainValue【図書館】&#10;有形固定資産減価償却率"/>
        <xdr:cNvSpPr txBox="1"/>
      </xdr:nvSpPr>
      <xdr:spPr>
        <a:xfrm>
          <a:off x="238570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29227</xdr:rowOff>
    </xdr:from>
    <xdr:ext cx="405111" cy="259045"/>
    <xdr:sp macro="" textlink="">
      <xdr:nvSpPr>
        <xdr:cNvPr id="88" name="n_3mainValue【図書館】&#10;有形固定資産減価償却率"/>
        <xdr:cNvSpPr txBox="1"/>
      </xdr:nvSpPr>
      <xdr:spPr>
        <a:xfrm>
          <a:off x="161100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29227</xdr:rowOff>
    </xdr:from>
    <xdr:ext cx="405111" cy="259045"/>
    <xdr:sp macro="" textlink="">
      <xdr:nvSpPr>
        <xdr:cNvPr id="89" name="n_4mainValue【図書館】&#10;有形固定資産減価償却率"/>
        <xdr:cNvSpPr txBox="1"/>
      </xdr:nvSpPr>
      <xdr:spPr>
        <a:xfrm>
          <a:off x="83630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9219565" y="567880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9258300"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915416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9258300" y="54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915416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925830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9192260" y="6761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7670800" y="678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6873240" y="680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098540" y="681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29" name="楕円 128"/>
        <xdr:cNvSpPr/>
      </xdr:nvSpPr>
      <xdr:spPr>
        <a:xfrm>
          <a:off x="919226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0" name="【図書館】&#10;一人当たり面積該当値テキスト"/>
        <xdr:cNvSpPr txBox="1"/>
      </xdr:nvSpPr>
      <xdr:spPr>
        <a:xfrm>
          <a:off x="9258300"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1" name="楕円 130"/>
        <xdr:cNvSpPr/>
      </xdr:nvSpPr>
      <xdr:spPr>
        <a:xfrm>
          <a:off x="844550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2" name="直線コネクタ 131"/>
        <xdr:cNvCxnSpPr/>
      </xdr:nvCxnSpPr>
      <xdr:spPr>
        <a:xfrm flipV="1">
          <a:off x="8496300" y="688086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3" name="楕円 132"/>
        <xdr:cNvSpPr/>
      </xdr:nvSpPr>
      <xdr:spPr>
        <a:xfrm>
          <a:off x="7670800" y="6841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4" name="直線コネクタ 133"/>
        <xdr:cNvCxnSpPr/>
      </xdr:nvCxnSpPr>
      <xdr:spPr>
        <a:xfrm flipV="1">
          <a:off x="7713980" y="68846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xdr:cNvSpPr/>
      </xdr:nvSpPr>
      <xdr:spPr>
        <a:xfrm>
          <a:off x="68732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6" name="直線コネクタ 135"/>
        <xdr:cNvCxnSpPr/>
      </xdr:nvCxnSpPr>
      <xdr:spPr>
        <a:xfrm flipV="1">
          <a:off x="6924040" y="68884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141605</xdr:rowOff>
    </xdr:from>
    <xdr:to>
      <xdr:col>36</xdr:col>
      <xdr:colOff>165100</xdr:colOff>
      <xdr:row>41</xdr:row>
      <xdr:rowOff>71755</xdr:rowOff>
    </xdr:to>
    <xdr:sp macro="" textlink="">
      <xdr:nvSpPr>
        <xdr:cNvPr id="137" name="楕円 136"/>
        <xdr:cNvSpPr/>
      </xdr:nvSpPr>
      <xdr:spPr>
        <a:xfrm>
          <a:off x="6098540" y="684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20955</xdr:rowOff>
    </xdr:to>
    <xdr:cxnSp macro="">
      <xdr:nvCxnSpPr>
        <xdr:cNvPr id="138" name="直線コネクタ 137"/>
        <xdr:cNvCxnSpPr/>
      </xdr:nvCxnSpPr>
      <xdr:spPr>
        <a:xfrm flipV="1">
          <a:off x="6149340" y="689229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750958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6712027"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5937327"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3" name="n_1mainValue【図書館】&#10;一人当たり面積"/>
        <xdr:cNvSpPr txBox="1"/>
      </xdr:nvSpPr>
      <xdr:spPr>
        <a:xfrm>
          <a:off x="827158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4" name="n_2mainValue【図書館】&#10;一人当たり面積"/>
        <xdr:cNvSpPr txBox="1"/>
      </xdr:nvSpPr>
      <xdr:spPr>
        <a:xfrm>
          <a:off x="750958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xdr:cNvSpPr txBox="1"/>
      </xdr:nvSpPr>
      <xdr:spPr>
        <a:xfrm>
          <a:off x="67120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62882</xdr:rowOff>
    </xdr:from>
    <xdr:ext cx="469744" cy="259045"/>
    <xdr:sp macro="" textlink="">
      <xdr:nvSpPr>
        <xdr:cNvPr id="146" name="n_4mainValue【図書館】&#10;一人当たり面積"/>
        <xdr:cNvSpPr txBox="1"/>
      </xdr:nvSpPr>
      <xdr:spPr>
        <a:xfrm>
          <a:off x="59373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12496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7399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88" name="楕円 187"/>
        <xdr:cNvSpPr/>
      </xdr:nvSpPr>
      <xdr:spPr>
        <a:xfrm>
          <a:off x="403606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189" name="【体育館・プール】&#10;有形固定資産減価償却率該当値テキスト"/>
        <xdr:cNvSpPr txBox="1"/>
      </xdr:nvSpPr>
      <xdr:spPr>
        <a:xfrm>
          <a:off x="4124960" y="105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0" name="楕円 189"/>
        <xdr:cNvSpPr/>
      </xdr:nvSpPr>
      <xdr:spPr>
        <a:xfrm>
          <a:off x="331216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106135</xdr:rowOff>
    </xdr:to>
    <xdr:cxnSp macro="">
      <xdr:nvCxnSpPr>
        <xdr:cNvPr id="191" name="直線コネクタ 190"/>
        <xdr:cNvCxnSpPr/>
      </xdr:nvCxnSpPr>
      <xdr:spPr>
        <a:xfrm>
          <a:off x="3355340" y="10631533"/>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2" name="楕円 191"/>
        <xdr:cNvSpPr/>
      </xdr:nvSpPr>
      <xdr:spPr>
        <a:xfrm>
          <a:off x="251460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193" name="直線コネクタ 192"/>
        <xdr:cNvCxnSpPr/>
      </xdr:nvCxnSpPr>
      <xdr:spPr>
        <a:xfrm>
          <a:off x="2565400" y="1059561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4" name="楕円 193"/>
        <xdr:cNvSpPr/>
      </xdr:nvSpPr>
      <xdr:spPr>
        <a:xfrm>
          <a:off x="1739900" y="104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63</xdr:row>
      <xdr:rowOff>34290</xdr:rowOff>
    </xdr:to>
    <xdr:cxnSp macro="">
      <xdr:nvCxnSpPr>
        <xdr:cNvPr id="195" name="直線コネクタ 194"/>
        <xdr:cNvCxnSpPr/>
      </xdr:nvCxnSpPr>
      <xdr:spPr>
        <a:xfrm>
          <a:off x="1790700" y="10491652"/>
          <a:ext cx="7747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6" name="楕円 195"/>
        <xdr:cNvSpPr/>
      </xdr:nvSpPr>
      <xdr:spPr>
        <a:xfrm>
          <a:off x="965200" y="10440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97972</xdr:rowOff>
    </xdr:to>
    <xdr:cxnSp macro="">
      <xdr:nvCxnSpPr>
        <xdr:cNvPr id="197" name="直線コネクタ 196"/>
        <xdr:cNvCxnSpPr/>
      </xdr:nvCxnSpPr>
      <xdr:spPr>
        <a:xfrm>
          <a:off x="1008380" y="104916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6110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2" name="n_1mainValue【体育館・プール】&#10;有形固定資産減価償却率"/>
        <xdr:cNvSpPr txBox="1"/>
      </xdr:nvSpPr>
      <xdr:spPr>
        <a:xfrm>
          <a:off x="317056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3" name="n_2mainValue【体育館・プール】&#10;有形固定資産減価償却率"/>
        <xdr:cNvSpPr txBox="1"/>
      </xdr:nvSpPr>
      <xdr:spPr>
        <a:xfrm>
          <a:off x="23857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4" name="n_3mainValue【体育館・プール】&#10;有形固定資産減価償却率"/>
        <xdr:cNvSpPr txBox="1"/>
      </xdr:nvSpPr>
      <xdr:spPr>
        <a:xfrm>
          <a:off x="16110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5" name="n_4mainValue【体育館・プール】&#10;有形固定資産減価償却率"/>
        <xdr:cNvSpPr txBox="1"/>
      </xdr:nvSpPr>
      <xdr:spPr>
        <a:xfrm>
          <a:off x="8363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9219565" y="9388493"/>
          <a:ext cx="0" cy="144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9258300" y="108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9154160" y="10838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9258300" y="91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9154160" y="938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9258300" y="1041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9192260" y="10564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8445500" y="105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7670800" y="10571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687324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098540" y="1060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146449</xdr:rowOff>
    </xdr:from>
    <xdr:to>
      <xdr:col>55</xdr:col>
      <xdr:colOff>50800</xdr:colOff>
      <xdr:row>64</xdr:row>
      <xdr:rowOff>76599</xdr:rowOff>
    </xdr:to>
    <xdr:sp macro="" textlink="">
      <xdr:nvSpPr>
        <xdr:cNvPr id="247" name="楕円 246"/>
        <xdr:cNvSpPr/>
      </xdr:nvSpPr>
      <xdr:spPr>
        <a:xfrm>
          <a:off x="9192260" y="1070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61376</xdr:rowOff>
    </xdr:from>
    <xdr:ext cx="469744" cy="259045"/>
    <xdr:sp macro="" textlink="">
      <xdr:nvSpPr>
        <xdr:cNvPr id="248" name="【体育館・プール】&#10;一人当たり面積該当値テキスト"/>
        <xdr:cNvSpPr txBox="1"/>
      </xdr:nvSpPr>
      <xdr:spPr>
        <a:xfrm>
          <a:off x="9258300" y="10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147755</xdr:rowOff>
    </xdr:from>
    <xdr:to>
      <xdr:col>50</xdr:col>
      <xdr:colOff>165100</xdr:colOff>
      <xdr:row>64</xdr:row>
      <xdr:rowOff>77905</xdr:rowOff>
    </xdr:to>
    <xdr:sp macro="" textlink="">
      <xdr:nvSpPr>
        <xdr:cNvPr id="249" name="楕円 248"/>
        <xdr:cNvSpPr/>
      </xdr:nvSpPr>
      <xdr:spPr>
        <a:xfrm>
          <a:off x="8445500" y="1070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25799</xdr:rowOff>
    </xdr:from>
    <xdr:to>
      <xdr:col>55</xdr:col>
      <xdr:colOff>0</xdr:colOff>
      <xdr:row>64</xdr:row>
      <xdr:rowOff>27105</xdr:rowOff>
    </xdr:to>
    <xdr:cxnSp macro="">
      <xdr:nvCxnSpPr>
        <xdr:cNvPr id="250" name="直線コネクタ 249"/>
        <xdr:cNvCxnSpPr/>
      </xdr:nvCxnSpPr>
      <xdr:spPr>
        <a:xfrm flipV="1">
          <a:off x="8496300" y="10754759"/>
          <a:ext cx="7239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149715</xdr:rowOff>
    </xdr:from>
    <xdr:to>
      <xdr:col>46</xdr:col>
      <xdr:colOff>38100</xdr:colOff>
      <xdr:row>64</xdr:row>
      <xdr:rowOff>79865</xdr:rowOff>
    </xdr:to>
    <xdr:sp macro="" textlink="">
      <xdr:nvSpPr>
        <xdr:cNvPr id="251" name="楕円 250"/>
        <xdr:cNvSpPr/>
      </xdr:nvSpPr>
      <xdr:spPr>
        <a:xfrm>
          <a:off x="7670800" y="1071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27105</xdr:rowOff>
    </xdr:from>
    <xdr:to>
      <xdr:col>50</xdr:col>
      <xdr:colOff>114300</xdr:colOff>
      <xdr:row>64</xdr:row>
      <xdr:rowOff>29065</xdr:rowOff>
    </xdr:to>
    <xdr:cxnSp macro="">
      <xdr:nvCxnSpPr>
        <xdr:cNvPr id="252" name="直線コネクタ 251"/>
        <xdr:cNvCxnSpPr/>
      </xdr:nvCxnSpPr>
      <xdr:spPr>
        <a:xfrm flipV="1">
          <a:off x="7713980" y="10756065"/>
          <a:ext cx="78232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151674</xdr:rowOff>
    </xdr:from>
    <xdr:to>
      <xdr:col>41</xdr:col>
      <xdr:colOff>101600</xdr:colOff>
      <xdr:row>64</xdr:row>
      <xdr:rowOff>81824</xdr:rowOff>
    </xdr:to>
    <xdr:sp macro="" textlink="">
      <xdr:nvSpPr>
        <xdr:cNvPr id="253" name="楕円 252"/>
        <xdr:cNvSpPr/>
      </xdr:nvSpPr>
      <xdr:spPr>
        <a:xfrm>
          <a:off x="6873240" y="10712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29065</xdr:rowOff>
    </xdr:from>
    <xdr:to>
      <xdr:col>45</xdr:col>
      <xdr:colOff>177800</xdr:colOff>
      <xdr:row>64</xdr:row>
      <xdr:rowOff>31024</xdr:rowOff>
    </xdr:to>
    <xdr:cxnSp macro="">
      <xdr:nvCxnSpPr>
        <xdr:cNvPr id="254" name="直線コネクタ 253"/>
        <xdr:cNvCxnSpPr/>
      </xdr:nvCxnSpPr>
      <xdr:spPr>
        <a:xfrm flipV="1">
          <a:off x="6924040" y="10758025"/>
          <a:ext cx="78994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153307</xdr:rowOff>
    </xdr:from>
    <xdr:to>
      <xdr:col>36</xdr:col>
      <xdr:colOff>165100</xdr:colOff>
      <xdr:row>64</xdr:row>
      <xdr:rowOff>83457</xdr:rowOff>
    </xdr:to>
    <xdr:sp macro="" textlink="">
      <xdr:nvSpPr>
        <xdr:cNvPr id="255" name="楕円 254"/>
        <xdr:cNvSpPr/>
      </xdr:nvSpPr>
      <xdr:spPr>
        <a:xfrm>
          <a:off x="60985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31024</xdr:rowOff>
    </xdr:from>
    <xdr:to>
      <xdr:col>41</xdr:col>
      <xdr:colOff>50800</xdr:colOff>
      <xdr:row>64</xdr:row>
      <xdr:rowOff>32657</xdr:rowOff>
    </xdr:to>
    <xdr:cxnSp macro="">
      <xdr:nvCxnSpPr>
        <xdr:cNvPr id="256" name="直線コネクタ 255"/>
        <xdr:cNvCxnSpPr/>
      </xdr:nvCxnSpPr>
      <xdr:spPr>
        <a:xfrm flipV="1">
          <a:off x="6149340" y="1075998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8271587" y="103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7509587" y="10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6712027" y="1037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5937327" y="103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69032</xdr:rowOff>
    </xdr:from>
    <xdr:ext cx="469744" cy="259045"/>
    <xdr:sp macro="" textlink="">
      <xdr:nvSpPr>
        <xdr:cNvPr id="261" name="n_1mainValue【体育館・プール】&#10;一人当たり面積"/>
        <xdr:cNvSpPr txBox="1"/>
      </xdr:nvSpPr>
      <xdr:spPr>
        <a:xfrm>
          <a:off x="8271587" y="1079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70992</xdr:rowOff>
    </xdr:from>
    <xdr:ext cx="469744" cy="259045"/>
    <xdr:sp macro="" textlink="">
      <xdr:nvSpPr>
        <xdr:cNvPr id="262" name="n_2mainValue【体育館・プール】&#10;一人当たり面積"/>
        <xdr:cNvSpPr txBox="1"/>
      </xdr:nvSpPr>
      <xdr:spPr>
        <a:xfrm>
          <a:off x="7509587" y="107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72951</xdr:rowOff>
    </xdr:from>
    <xdr:ext cx="469744" cy="259045"/>
    <xdr:sp macro="" textlink="">
      <xdr:nvSpPr>
        <xdr:cNvPr id="263" name="n_3mainValue【体育館・プール】&#10;一人当たり面積"/>
        <xdr:cNvSpPr txBox="1"/>
      </xdr:nvSpPr>
      <xdr:spPr>
        <a:xfrm>
          <a:off x="6712027" y="108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74584</xdr:rowOff>
    </xdr:from>
    <xdr:ext cx="469744" cy="259045"/>
    <xdr:sp macro="" textlink="">
      <xdr:nvSpPr>
        <xdr:cNvPr id="264" name="n_4mainValue【体育館・プール】&#10;一人当たり面積"/>
        <xdr:cNvSpPr txBox="1"/>
      </xdr:nvSpPr>
      <xdr:spPr>
        <a:xfrm>
          <a:off x="59373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086225" y="13100684"/>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124960" y="1288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020820" y="13100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124960" y="1348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31216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514600" y="1352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739900" y="13518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305" name="楕円 304"/>
        <xdr:cNvSpPr/>
      </xdr:nvSpPr>
      <xdr:spPr>
        <a:xfrm>
          <a:off x="4036060" y="1382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306" name="【福祉施設】&#10;有形固定資産減価償却率該当値テキスト"/>
        <xdr:cNvSpPr txBox="1"/>
      </xdr:nvSpPr>
      <xdr:spPr>
        <a:xfrm>
          <a:off x="4124960"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7" name="楕円 306"/>
        <xdr:cNvSpPr/>
      </xdr:nvSpPr>
      <xdr:spPr>
        <a:xfrm>
          <a:off x="3312160" y="1360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82</xdr:row>
      <xdr:rowOff>127636</xdr:rowOff>
    </xdr:to>
    <xdr:cxnSp macro="">
      <xdr:nvCxnSpPr>
        <xdr:cNvPr id="308" name="直線コネクタ 307"/>
        <xdr:cNvCxnSpPr/>
      </xdr:nvCxnSpPr>
      <xdr:spPr>
        <a:xfrm>
          <a:off x="3355340" y="13658851"/>
          <a:ext cx="73152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105411</xdr:rowOff>
    </xdr:from>
    <xdr:to>
      <xdr:col>15</xdr:col>
      <xdr:colOff>101600</xdr:colOff>
      <xdr:row>81</xdr:row>
      <xdr:rowOff>35561</xdr:rowOff>
    </xdr:to>
    <xdr:sp macro="" textlink="">
      <xdr:nvSpPr>
        <xdr:cNvPr id="309" name="楕円 308"/>
        <xdr:cNvSpPr/>
      </xdr:nvSpPr>
      <xdr:spPr>
        <a:xfrm>
          <a:off x="251460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80011</xdr:rowOff>
    </xdr:to>
    <xdr:cxnSp macro="">
      <xdr:nvCxnSpPr>
        <xdr:cNvPr id="310" name="直線コネクタ 309"/>
        <xdr:cNvCxnSpPr/>
      </xdr:nvCxnSpPr>
      <xdr:spPr>
        <a:xfrm>
          <a:off x="2565400" y="13567411"/>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311" name="楕円 310"/>
        <xdr:cNvSpPr/>
      </xdr:nvSpPr>
      <xdr:spPr>
        <a:xfrm>
          <a:off x="173990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156211</xdr:rowOff>
    </xdr:to>
    <xdr:cxnSp macro="">
      <xdr:nvCxnSpPr>
        <xdr:cNvPr id="312" name="直線コネクタ 311"/>
        <xdr:cNvCxnSpPr/>
      </xdr:nvCxnSpPr>
      <xdr:spPr>
        <a:xfrm>
          <a:off x="1790700" y="13453111"/>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3" name="楕円 312"/>
        <xdr:cNvSpPr/>
      </xdr:nvSpPr>
      <xdr:spPr>
        <a:xfrm>
          <a:off x="965200" y="13347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41911</xdr:rowOff>
    </xdr:to>
    <xdr:cxnSp macro="">
      <xdr:nvCxnSpPr>
        <xdr:cNvPr id="314" name="直線コネクタ 313"/>
        <xdr:cNvCxnSpPr/>
      </xdr:nvCxnSpPr>
      <xdr:spPr>
        <a:xfrm>
          <a:off x="1008380" y="13397865"/>
          <a:ext cx="78232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17056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xdr:cNvSpPr txBox="1"/>
      </xdr:nvSpPr>
      <xdr:spPr>
        <a:xfrm>
          <a:off x="2385704" y="136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xdr:cNvSpPr txBox="1"/>
      </xdr:nvSpPr>
      <xdr:spPr>
        <a:xfrm>
          <a:off x="1611004" y="136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xdr:cNvSpPr txBox="1"/>
      </xdr:nvSpPr>
      <xdr:spPr>
        <a:xfrm>
          <a:off x="8363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121938</xdr:rowOff>
    </xdr:from>
    <xdr:ext cx="405111" cy="259045"/>
    <xdr:sp macro="" textlink="">
      <xdr:nvSpPr>
        <xdr:cNvPr id="319" name="n_1mainValue【福祉施設】&#10;有形固定資産減価償却率"/>
        <xdr:cNvSpPr txBox="1"/>
      </xdr:nvSpPr>
      <xdr:spPr>
        <a:xfrm>
          <a:off x="317056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52088</xdr:rowOff>
    </xdr:from>
    <xdr:ext cx="405111" cy="259045"/>
    <xdr:sp macro="" textlink="">
      <xdr:nvSpPr>
        <xdr:cNvPr id="320" name="n_2mainValue【福祉施設】&#10;有形固定資産減価償却率"/>
        <xdr:cNvSpPr txBox="1"/>
      </xdr:nvSpPr>
      <xdr:spPr>
        <a:xfrm>
          <a:off x="238570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321" name="n_3mainValue【福祉施設】&#10;有形固定資産減価償却率"/>
        <xdr:cNvSpPr txBox="1"/>
      </xdr:nvSpPr>
      <xdr:spPr>
        <a:xfrm>
          <a:off x="161100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2" name="n_4mainValue【福祉施設】&#10;有形固定資産減価償却率"/>
        <xdr:cNvSpPr txBox="1"/>
      </xdr:nvSpPr>
      <xdr:spPr>
        <a:xfrm>
          <a:off x="83630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9219565" y="13076529"/>
          <a:ext cx="0" cy="137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9258300" y="12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9154160" y="13076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9258300" y="140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9192260" y="1423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8445500" y="1425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7670800" y="1422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687324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0985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158293</xdr:rowOff>
    </xdr:from>
    <xdr:to>
      <xdr:col>55</xdr:col>
      <xdr:colOff>50800</xdr:colOff>
      <xdr:row>85</xdr:row>
      <xdr:rowOff>88443</xdr:rowOff>
    </xdr:to>
    <xdr:sp macro="" textlink="">
      <xdr:nvSpPr>
        <xdr:cNvPr id="360" name="楕円 359"/>
        <xdr:cNvSpPr/>
      </xdr:nvSpPr>
      <xdr:spPr>
        <a:xfrm>
          <a:off x="9192260" y="14240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136720</xdr:rowOff>
    </xdr:from>
    <xdr:ext cx="469744" cy="259045"/>
    <xdr:sp macro="" textlink="">
      <xdr:nvSpPr>
        <xdr:cNvPr id="361" name="【福祉施設】&#10;一人当たり面積該当値テキスト"/>
        <xdr:cNvSpPr txBox="1"/>
      </xdr:nvSpPr>
      <xdr:spPr>
        <a:xfrm>
          <a:off x="9258300" y="1421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75997</xdr:rowOff>
    </xdr:from>
    <xdr:to>
      <xdr:col>50</xdr:col>
      <xdr:colOff>165100</xdr:colOff>
      <xdr:row>84</xdr:row>
      <xdr:rowOff>6147</xdr:rowOff>
    </xdr:to>
    <xdr:sp macro="" textlink="">
      <xdr:nvSpPr>
        <xdr:cNvPr id="362" name="楕円 361"/>
        <xdr:cNvSpPr/>
      </xdr:nvSpPr>
      <xdr:spPr>
        <a:xfrm>
          <a:off x="8445500" y="13990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126797</xdr:rowOff>
    </xdr:from>
    <xdr:to>
      <xdr:col>55</xdr:col>
      <xdr:colOff>0</xdr:colOff>
      <xdr:row>85</xdr:row>
      <xdr:rowOff>37643</xdr:rowOff>
    </xdr:to>
    <xdr:cxnSp macro="">
      <xdr:nvCxnSpPr>
        <xdr:cNvPr id="363" name="直線コネクタ 362"/>
        <xdr:cNvCxnSpPr/>
      </xdr:nvCxnSpPr>
      <xdr:spPr>
        <a:xfrm>
          <a:off x="8496300" y="14040917"/>
          <a:ext cx="7239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129947</xdr:rowOff>
    </xdr:from>
    <xdr:to>
      <xdr:col>46</xdr:col>
      <xdr:colOff>38100</xdr:colOff>
      <xdr:row>84</xdr:row>
      <xdr:rowOff>60097</xdr:rowOff>
    </xdr:to>
    <xdr:sp macro="" textlink="">
      <xdr:nvSpPr>
        <xdr:cNvPr id="364" name="楕円 363"/>
        <xdr:cNvSpPr/>
      </xdr:nvSpPr>
      <xdr:spPr>
        <a:xfrm>
          <a:off x="7670800" y="14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126797</xdr:rowOff>
    </xdr:from>
    <xdr:to>
      <xdr:col>50</xdr:col>
      <xdr:colOff>114300</xdr:colOff>
      <xdr:row>84</xdr:row>
      <xdr:rowOff>9297</xdr:rowOff>
    </xdr:to>
    <xdr:cxnSp macro="">
      <xdr:nvCxnSpPr>
        <xdr:cNvPr id="365" name="直線コネクタ 364"/>
        <xdr:cNvCxnSpPr/>
      </xdr:nvCxnSpPr>
      <xdr:spPr>
        <a:xfrm flipV="1">
          <a:off x="7713980" y="14040917"/>
          <a:ext cx="78232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125831</xdr:rowOff>
    </xdr:from>
    <xdr:to>
      <xdr:col>41</xdr:col>
      <xdr:colOff>101600</xdr:colOff>
      <xdr:row>84</xdr:row>
      <xdr:rowOff>55981</xdr:rowOff>
    </xdr:to>
    <xdr:sp macro="" textlink="">
      <xdr:nvSpPr>
        <xdr:cNvPr id="366" name="楕円 365"/>
        <xdr:cNvSpPr/>
      </xdr:nvSpPr>
      <xdr:spPr>
        <a:xfrm>
          <a:off x="6873240" y="14039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xdr:rowOff>
    </xdr:from>
    <xdr:to>
      <xdr:col>45</xdr:col>
      <xdr:colOff>177800</xdr:colOff>
      <xdr:row>84</xdr:row>
      <xdr:rowOff>9297</xdr:rowOff>
    </xdr:to>
    <xdr:cxnSp macro="">
      <xdr:nvCxnSpPr>
        <xdr:cNvPr id="367" name="直線コネクタ 366"/>
        <xdr:cNvCxnSpPr/>
      </xdr:nvCxnSpPr>
      <xdr:spPr>
        <a:xfrm>
          <a:off x="6924040" y="14086941"/>
          <a:ext cx="78994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368" name="楕円 367"/>
        <xdr:cNvSpPr/>
      </xdr:nvSpPr>
      <xdr:spPr>
        <a:xfrm>
          <a:off x="6098540" y="141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xdr:rowOff>
    </xdr:from>
    <xdr:to>
      <xdr:col>41</xdr:col>
      <xdr:colOff>50800</xdr:colOff>
      <xdr:row>84</xdr:row>
      <xdr:rowOff>92963</xdr:rowOff>
    </xdr:to>
    <xdr:cxnSp macro="">
      <xdr:nvCxnSpPr>
        <xdr:cNvPr id="369" name="直線コネクタ 368"/>
        <xdr:cNvCxnSpPr/>
      </xdr:nvCxnSpPr>
      <xdr:spPr>
        <a:xfrm flipV="1">
          <a:off x="6149340" y="14086941"/>
          <a:ext cx="7747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xdr:cNvSpPr txBox="1"/>
      </xdr:nvSpPr>
      <xdr:spPr>
        <a:xfrm>
          <a:off x="8271587" y="143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xdr:cNvSpPr txBox="1"/>
      </xdr:nvSpPr>
      <xdr:spPr>
        <a:xfrm>
          <a:off x="7509587" y="143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xdr:cNvSpPr txBox="1"/>
      </xdr:nvSpPr>
      <xdr:spPr>
        <a:xfrm>
          <a:off x="6712027" y="1433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xdr:cNvSpPr txBox="1"/>
      </xdr:nvSpPr>
      <xdr:spPr>
        <a:xfrm>
          <a:off x="59373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22674</xdr:rowOff>
    </xdr:from>
    <xdr:ext cx="469744" cy="259045"/>
    <xdr:sp macro="" textlink="">
      <xdr:nvSpPr>
        <xdr:cNvPr id="374" name="n_1mainValue【福祉施設】&#10;一人当たり面積"/>
        <xdr:cNvSpPr txBox="1"/>
      </xdr:nvSpPr>
      <xdr:spPr>
        <a:xfrm>
          <a:off x="8271587" y="137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76624</xdr:rowOff>
    </xdr:from>
    <xdr:ext cx="469744" cy="259045"/>
    <xdr:sp macro="" textlink="">
      <xdr:nvSpPr>
        <xdr:cNvPr id="375" name="n_2mainValue【福祉施設】&#10;一人当たり面積"/>
        <xdr:cNvSpPr txBox="1"/>
      </xdr:nvSpPr>
      <xdr:spPr>
        <a:xfrm>
          <a:off x="7509587" y="13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72508</xdr:rowOff>
    </xdr:from>
    <xdr:ext cx="469744" cy="259045"/>
    <xdr:sp macro="" textlink="">
      <xdr:nvSpPr>
        <xdr:cNvPr id="376" name="n_3mainValue【福祉施設】&#10;一人当たり面積"/>
        <xdr:cNvSpPr txBox="1"/>
      </xdr:nvSpPr>
      <xdr:spPr>
        <a:xfrm>
          <a:off x="6712027" y="138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160290</xdr:rowOff>
    </xdr:from>
    <xdr:ext cx="469744" cy="259045"/>
    <xdr:sp macro="" textlink="">
      <xdr:nvSpPr>
        <xdr:cNvPr id="377" name="n_4mainValue【福祉施設】&#10;一人当たり面積"/>
        <xdr:cNvSpPr txBox="1"/>
      </xdr:nvSpPr>
      <xdr:spPr>
        <a:xfrm>
          <a:off x="59373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xdr:cNvCxnSpPr/>
      </xdr:nvCxnSpPr>
      <xdr:spPr>
        <a:xfrm flipV="1">
          <a:off x="14375764" y="5702482"/>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xdr:cNvSpPr txBox="1"/>
      </xdr:nvSpPr>
      <xdr:spPr>
        <a:xfrm>
          <a:off x="14414500" y="709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xdr:cNvCxnSpPr/>
      </xdr:nvCxnSpPr>
      <xdr:spPr>
        <a:xfrm>
          <a:off x="1428750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xdr:cNvSpPr txBox="1"/>
      </xdr:nvSpPr>
      <xdr:spPr>
        <a:xfrm>
          <a:off x="14414500" y="548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xdr:cNvCxnSpPr/>
      </xdr:nvCxnSpPr>
      <xdr:spPr>
        <a:xfrm>
          <a:off x="14287500" y="5702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xdr:cNvSpPr txBox="1"/>
      </xdr:nvSpPr>
      <xdr:spPr>
        <a:xfrm>
          <a:off x="14414500" y="6429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xdr:cNvSpPr/>
      </xdr:nvSpPr>
      <xdr:spPr>
        <a:xfrm>
          <a:off x="14325600" y="64512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xdr:cNvSpPr/>
      </xdr:nvSpPr>
      <xdr:spPr>
        <a:xfrm>
          <a:off x="13578840" y="63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xdr:cNvSpPr/>
      </xdr:nvSpPr>
      <xdr:spPr>
        <a:xfrm>
          <a:off x="1202944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xdr:cNvSpPr/>
      </xdr:nvSpPr>
      <xdr:spPr>
        <a:xfrm>
          <a:off x="11231880" y="6324419"/>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35" name="楕円 434"/>
        <xdr:cNvSpPr/>
      </xdr:nvSpPr>
      <xdr:spPr>
        <a:xfrm>
          <a:off x="14325600" y="64316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84200</xdr:rowOff>
    </xdr:from>
    <xdr:ext cx="405111" cy="259045"/>
    <xdr:sp macro="" textlink="">
      <xdr:nvSpPr>
        <xdr:cNvPr id="436" name="【一般廃棄物処理施設】&#10;有形固定資産減価償却率該当値テキスト"/>
        <xdr:cNvSpPr txBox="1"/>
      </xdr:nvSpPr>
      <xdr:spPr>
        <a:xfrm>
          <a:off x="14414500" y="628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37" name="楕円 436"/>
        <xdr:cNvSpPr/>
      </xdr:nvSpPr>
      <xdr:spPr>
        <a:xfrm>
          <a:off x="1357884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112123</xdr:rowOff>
    </xdr:to>
    <xdr:cxnSp macro="">
      <xdr:nvCxnSpPr>
        <xdr:cNvPr id="438" name="直線コネクタ 437"/>
        <xdr:cNvCxnSpPr/>
      </xdr:nvCxnSpPr>
      <xdr:spPr>
        <a:xfrm>
          <a:off x="13629640" y="6435090"/>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9" name="楕円 438"/>
        <xdr:cNvSpPr/>
      </xdr:nvSpPr>
      <xdr:spPr>
        <a:xfrm>
          <a:off x="12804140" y="634074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64770</xdr:rowOff>
    </xdr:to>
    <xdr:cxnSp macro="">
      <xdr:nvCxnSpPr>
        <xdr:cNvPr id="440" name="直線コネクタ 439"/>
        <xdr:cNvCxnSpPr/>
      </xdr:nvCxnSpPr>
      <xdr:spPr>
        <a:xfrm>
          <a:off x="12854940" y="6387737"/>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41" name="楕円 440"/>
        <xdr:cNvSpPr/>
      </xdr:nvSpPr>
      <xdr:spPr>
        <a:xfrm>
          <a:off x="12029440" y="630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17417</xdr:rowOff>
    </xdr:to>
    <xdr:cxnSp macro="">
      <xdr:nvCxnSpPr>
        <xdr:cNvPr id="442" name="直線コネクタ 441"/>
        <xdr:cNvCxnSpPr/>
      </xdr:nvCxnSpPr>
      <xdr:spPr>
        <a:xfrm>
          <a:off x="12072620" y="6355624"/>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100511</xdr:rowOff>
    </xdr:from>
    <xdr:to>
      <xdr:col>67</xdr:col>
      <xdr:colOff>101600</xdr:colOff>
      <xdr:row>38</xdr:row>
      <xdr:rowOff>30662</xdr:rowOff>
    </xdr:to>
    <xdr:sp macro="" textlink="">
      <xdr:nvSpPr>
        <xdr:cNvPr id="443" name="楕円 442"/>
        <xdr:cNvSpPr/>
      </xdr:nvSpPr>
      <xdr:spPr>
        <a:xfrm>
          <a:off x="11231880" y="63031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37</xdr:row>
      <xdr:rowOff>152944</xdr:rowOff>
    </xdr:to>
    <xdr:cxnSp macro="">
      <xdr:nvCxnSpPr>
        <xdr:cNvPr id="444" name="直線コネクタ 443"/>
        <xdr:cNvCxnSpPr/>
      </xdr:nvCxnSpPr>
      <xdr:spPr>
        <a:xfrm>
          <a:off x="11282680" y="635399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xdr:cNvSpPr txBox="1"/>
      </xdr:nvSpPr>
      <xdr:spPr>
        <a:xfrm>
          <a:off x="13437244" y="649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xdr:cNvSpPr txBox="1"/>
      </xdr:nvSpPr>
      <xdr:spPr>
        <a:xfrm>
          <a:off x="126752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xdr:cNvSpPr txBox="1"/>
      </xdr:nvSpPr>
      <xdr:spPr>
        <a:xfrm>
          <a:off x="1190054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xdr:cNvSpPr txBox="1"/>
      </xdr:nvSpPr>
      <xdr:spPr>
        <a:xfrm>
          <a:off x="1110298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449" name="n_1mainValue【一般廃棄物処理施設】&#10;有形固定資産減価償却率"/>
        <xdr:cNvSpPr txBox="1"/>
      </xdr:nvSpPr>
      <xdr:spPr>
        <a:xfrm>
          <a:off x="134372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50" name="n_2mainValue【一般廃棄物処理施設】&#10;有形固定資産減価償却率"/>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51" name="n_3mainValue【一般廃棄物処理施設】&#10;有形固定資産減価償却率"/>
        <xdr:cNvSpPr txBox="1"/>
      </xdr:nvSpPr>
      <xdr:spPr>
        <a:xfrm>
          <a:off x="119005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452" name="n_4mainValue【一般廃棄物処理施設】&#10;有形固定資産減価償却率"/>
        <xdr:cNvSpPr txBox="1"/>
      </xdr:nvSpPr>
      <xdr:spPr>
        <a:xfrm>
          <a:off x="1110298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xdr:cNvCxnSpPr/>
      </xdr:nvCxnSpPr>
      <xdr:spPr>
        <a:xfrm flipV="1">
          <a:off x="19509104" y="5879316"/>
          <a:ext cx="0" cy="112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xdr:cNvSpPr txBox="1"/>
      </xdr:nvSpPr>
      <xdr:spPr>
        <a:xfrm>
          <a:off x="19547840" y="700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xdr:cNvCxnSpPr/>
      </xdr:nvCxnSpPr>
      <xdr:spPr>
        <a:xfrm>
          <a:off x="19443700" y="7000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xdr:cNvSpPr txBox="1"/>
      </xdr:nvSpPr>
      <xdr:spPr>
        <a:xfrm>
          <a:off x="19547840" y="56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xdr:cNvCxnSpPr/>
      </xdr:nvCxnSpPr>
      <xdr:spPr>
        <a:xfrm>
          <a:off x="19443700" y="58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xdr:cNvSpPr txBox="1"/>
      </xdr:nvSpPr>
      <xdr:spPr>
        <a:xfrm>
          <a:off x="19547840" y="64290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xdr:cNvSpPr/>
      </xdr:nvSpPr>
      <xdr:spPr>
        <a:xfrm>
          <a:off x="19458940" y="65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xdr:cNvSpPr/>
      </xdr:nvSpPr>
      <xdr:spPr>
        <a:xfrm>
          <a:off x="18735040" y="6583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xdr:cNvSpPr/>
      </xdr:nvSpPr>
      <xdr:spPr>
        <a:xfrm>
          <a:off x="17937480" y="658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xdr:cNvSpPr/>
      </xdr:nvSpPr>
      <xdr:spPr>
        <a:xfrm>
          <a:off x="17162780" y="6629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xdr:cNvSpPr/>
      </xdr:nvSpPr>
      <xdr:spPr>
        <a:xfrm>
          <a:off x="16388080" y="6597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102336</xdr:rowOff>
    </xdr:from>
    <xdr:to>
      <xdr:col>116</xdr:col>
      <xdr:colOff>114300</xdr:colOff>
      <xdr:row>40</xdr:row>
      <xdr:rowOff>32486</xdr:rowOff>
    </xdr:to>
    <xdr:sp macro="" textlink="">
      <xdr:nvSpPr>
        <xdr:cNvPr id="490" name="楕円 489"/>
        <xdr:cNvSpPr/>
      </xdr:nvSpPr>
      <xdr:spPr>
        <a:xfrm>
          <a:off x="19458940" y="664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80763</xdr:rowOff>
    </xdr:from>
    <xdr:ext cx="599010" cy="259045"/>
    <xdr:sp macro="" textlink="">
      <xdr:nvSpPr>
        <xdr:cNvPr id="491" name="【一般廃棄物処理施設】&#10;一人当たり有形固定資産（償却資産）額該当値テキスト"/>
        <xdr:cNvSpPr txBox="1"/>
      </xdr:nvSpPr>
      <xdr:spPr>
        <a:xfrm>
          <a:off x="19547840" y="66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106423</xdr:rowOff>
    </xdr:from>
    <xdr:to>
      <xdr:col>112</xdr:col>
      <xdr:colOff>38100</xdr:colOff>
      <xdr:row>40</xdr:row>
      <xdr:rowOff>36573</xdr:rowOff>
    </xdr:to>
    <xdr:sp macro="" textlink="">
      <xdr:nvSpPr>
        <xdr:cNvPr id="492" name="楕円 491"/>
        <xdr:cNvSpPr/>
      </xdr:nvSpPr>
      <xdr:spPr>
        <a:xfrm>
          <a:off x="18735040" y="6644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153136</xdr:rowOff>
    </xdr:from>
    <xdr:to>
      <xdr:col>116</xdr:col>
      <xdr:colOff>63500</xdr:colOff>
      <xdr:row>39</xdr:row>
      <xdr:rowOff>157223</xdr:rowOff>
    </xdr:to>
    <xdr:cxnSp macro="">
      <xdr:nvCxnSpPr>
        <xdr:cNvPr id="493" name="直線コネクタ 492"/>
        <xdr:cNvCxnSpPr/>
      </xdr:nvCxnSpPr>
      <xdr:spPr>
        <a:xfrm flipV="1">
          <a:off x="18778220" y="6691096"/>
          <a:ext cx="73152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112671</xdr:rowOff>
    </xdr:from>
    <xdr:to>
      <xdr:col>107</xdr:col>
      <xdr:colOff>101600</xdr:colOff>
      <xdr:row>40</xdr:row>
      <xdr:rowOff>42821</xdr:rowOff>
    </xdr:to>
    <xdr:sp macro="" textlink="">
      <xdr:nvSpPr>
        <xdr:cNvPr id="494" name="楕円 493"/>
        <xdr:cNvSpPr/>
      </xdr:nvSpPr>
      <xdr:spPr>
        <a:xfrm>
          <a:off x="17937480" y="6650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157223</xdr:rowOff>
    </xdr:from>
    <xdr:to>
      <xdr:col>111</xdr:col>
      <xdr:colOff>177800</xdr:colOff>
      <xdr:row>39</xdr:row>
      <xdr:rowOff>163471</xdr:rowOff>
    </xdr:to>
    <xdr:cxnSp macro="">
      <xdr:nvCxnSpPr>
        <xdr:cNvPr id="495" name="直線コネクタ 494"/>
        <xdr:cNvCxnSpPr/>
      </xdr:nvCxnSpPr>
      <xdr:spPr>
        <a:xfrm flipV="1">
          <a:off x="17988280" y="6695183"/>
          <a:ext cx="78994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150408</xdr:rowOff>
    </xdr:from>
    <xdr:to>
      <xdr:col>102</xdr:col>
      <xdr:colOff>165100</xdr:colOff>
      <xdr:row>40</xdr:row>
      <xdr:rowOff>80558</xdr:rowOff>
    </xdr:to>
    <xdr:sp macro="" textlink="">
      <xdr:nvSpPr>
        <xdr:cNvPr id="496" name="楕円 495"/>
        <xdr:cNvSpPr/>
      </xdr:nvSpPr>
      <xdr:spPr>
        <a:xfrm>
          <a:off x="17162780" y="6688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163471</xdr:rowOff>
    </xdr:from>
    <xdr:to>
      <xdr:col>107</xdr:col>
      <xdr:colOff>50800</xdr:colOff>
      <xdr:row>40</xdr:row>
      <xdr:rowOff>29758</xdr:rowOff>
    </xdr:to>
    <xdr:cxnSp macro="">
      <xdr:nvCxnSpPr>
        <xdr:cNvPr id="497" name="直線コネクタ 496"/>
        <xdr:cNvCxnSpPr/>
      </xdr:nvCxnSpPr>
      <xdr:spPr>
        <a:xfrm flipV="1">
          <a:off x="17213580" y="6701431"/>
          <a:ext cx="7747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2394</xdr:rowOff>
    </xdr:from>
    <xdr:to>
      <xdr:col>98</xdr:col>
      <xdr:colOff>38100</xdr:colOff>
      <xdr:row>40</xdr:row>
      <xdr:rowOff>103994</xdr:rowOff>
    </xdr:to>
    <xdr:sp macro="" textlink="">
      <xdr:nvSpPr>
        <xdr:cNvPr id="498" name="楕円 497"/>
        <xdr:cNvSpPr/>
      </xdr:nvSpPr>
      <xdr:spPr>
        <a:xfrm>
          <a:off x="16388080" y="6707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29758</xdr:rowOff>
    </xdr:from>
    <xdr:to>
      <xdr:col>102</xdr:col>
      <xdr:colOff>114300</xdr:colOff>
      <xdr:row>40</xdr:row>
      <xdr:rowOff>53194</xdr:rowOff>
    </xdr:to>
    <xdr:cxnSp macro="">
      <xdr:nvCxnSpPr>
        <xdr:cNvPr id="499" name="直線コネクタ 498"/>
        <xdr:cNvCxnSpPr/>
      </xdr:nvCxnSpPr>
      <xdr:spPr>
        <a:xfrm flipV="1">
          <a:off x="16431260" y="6735358"/>
          <a:ext cx="78232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xdr:cNvSpPr txBox="1"/>
      </xdr:nvSpPr>
      <xdr:spPr>
        <a:xfrm>
          <a:off x="18496495" y="63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xdr:cNvSpPr txBox="1"/>
      </xdr:nvSpPr>
      <xdr:spPr>
        <a:xfrm>
          <a:off x="17734495" y="636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xdr:cNvSpPr txBox="1"/>
      </xdr:nvSpPr>
      <xdr:spPr>
        <a:xfrm>
          <a:off x="16936935" y="64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3" name="n_4aveValue【一般廃棄物処理施設】&#10;一人当たり有形固定資産（償却資産）額"/>
        <xdr:cNvSpPr txBox="1"/>
      </xdr:nvSpPr>
      <xdr:spPr>
        <a:xfrm>
          <a:off x="16162235" y="637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27700</xdr:rowOff>
    </xdr:from>
    <xdr:ext cx="599010" cy="259045"/>
    <xdr:sp macro="" textlink="">
      <xdr:nvSpPr>
        <xdr:cNvPr id="504" name="n_1mainValue【一般廃棄物処理施設】&#10;一人当たり有形固定資産（償却資産）額"/>
        <xdr:cNvSpPr txBox="1"/>
      </xdr:nvSpPr>
      <xdr:spPr>
        <a:xfrm>
          <a:off x="18496495" y="673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33948</xdr:rowOff>
    </xdr:from>
    <xdr:ext cx="599010" cy="259045"/>
    <xdr:sp macro="" textlink="">
      <xdr:nvSpPr>
        <xdr:cNvPr id="505" name="n_2mainValue【一般廃棄物処理施設】&#10;一人当たり有形固定資産（償却資産）額"/>
        <xdr:cNvSpPr txBox="1"/>
      </xdr:nvSpPr>
      <xdr:spPr>
        <a:xfrm>
          <a:off x="17734495" y="673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71685</xdr:rowOff>
    </xdr:from>
    <xdr:ext cx="599010" cy="259045"/>
    <xdr:sp macro="" textlink="">
      <xdr:nvSpPr>
        <xdr:cNvPr id="506" name="n_3mainValue【一般廃棄物処理施設】&#10;一人当たり有形固定資産（償却資産）額"/>
        <xdr:cNvSpPr txBox="1"/>
      </xdr:nvSpPr>
      <xdr:spPr>
        <a:xfrm>
          <a:off x="16936935" y="6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95121</xdr:rowOff>
    </xdr:from>
    <xdr:ext cx="599010" cy="259045"/>
    <xdr:sp macro="" textlink="">
      <xdr:nvSpPr>
        <xdr:cNvPr id="507" name="n_4mainValue【一般廃棄物処理施設】&#10;一人当たり有形固定資産（償却資産）額"/>
        <xdr:cNvSpPr txBox="1"/>
      </xdr:nvSpPr>
      <xdr:spPr>
        <a:xfrm>
          <a:off x="16162235" y="680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5" name="直線コネクタ 564"/>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68" name="【庁舎】&#10;有形固定資産減価償却率最大値テキスト"/>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69" name="直線コネクタ 568"/>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70" name="【庁舎】&#10;有形固定資産減価償却率平均値テキスト"/>
        <xdr:cNvSpPr txBox="1"/>
      </xdr:nvSpPr>
      <xdr:spPr>
        <a:xfrm>
          <a:off x="14414500" y="17477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1" name="フローチャート: 判断 570"/>
        <xdr:cNvSpPr/>
      </xdr:nvSpPr>
      <xdr:spPr>
        <a:xfrm>
          <a:off x="14325600" y="17499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2" name="フローチャート: 判断 571"/>
        <xdr:cNvSpPr/>
      </xdr:nvSpPr>
      <xdr:spPr>
        <a:xfrm>
          <a:off x="135788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3" name="フローチャート: 判断 572"/>
        <xdr:cNvSpPr/>
      </xdr:nvSpPr>
      <xdr:spPr>
        <a:xfrm>
          <a:off x="128041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4" name="フローチャート: 判断 573"/>
        <xdr:cNvSpPr/>
      </xdr:nvSpPr>
      <xdr:spPr>
        <a:xfrm>
          <a:off x="12029440" y="17562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5" name="フローチャート: 判断 574"/>
        <xdr:cNvSpPr/>
      </xdr:nvSpPr>
      <xdr:spPr>
        <a:xfrm>
          <a:off x="1123188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581" name="楕円 580"/>
        <xdr:cNvSpPr/>
      </xdr:nvSpPr>
      <xdr:spPr>
        <a:xfrm>
          <a:off x="14325600" y="17196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582" name="【庁舎】&#10;有形固定資産減価償却率該当値テキスト"/>
        <xdr:cNvSpPr txBox="1"/>
      </xdr:nvSpPr>
      <xdr:spPr>
        <a:xfrm>
          <a:off x="14414500" y="170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583" name="楕円 582"/>
        <xdr:cNvSpPr/>
      </xdr:nvSpPr>
      <xdr:spPr>
        <a:xfrm>
          <a:off x="13578840" y="17186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138249</xdr:rowOff>
    </xdr:from>
    <xdr:to>
      <xdr:col>85</xdr:col>
      <xdr:colOff>127000</xdr:colOff>
      <xdr:row>102</xdr:row>
      <xdr:rowOff>148045</xdr:rowOff>
    </xdr:to>
    <xdr:cxnSp macro="">
      <xdr:nvCxnSpPr>
        <xdr:cNvPr id="584" name="直線コネクタ 583"/>
        <xdr:cNvCxnSpPr/>
      </xdr:nvCxnSpPr>
      <xdr:spPr>
        <a:xfrm>
          <a:off x="13629640" y="17237529"/>
          <a:ext cx="74676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585" name="楕円 584"/>
        <xdr:cNvSpPr/>
      </xdr:nvSpPr>
      <xdr:spPr>
        <a:xfrm>
          <a:off x="128041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138249</xdr:rowOff>
    </xdr:to>
    <xdr:cxnSp macro="">
      <xdr:nvCxnSpPr>
        <xdr:cNvPr id="586" name="直線コネクタ 585"/>
        <xdr:cNvCxnSpPr/>
      </xdr:nvCxnSpPr>
      <xdr:spPr>
        <a:xfrm>
          <a:off x="12854940" y="1722120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587" name="楕円 586"/>
        <xdr:cNvSpPr/>
      </xdr:nvSpPr>
      <xdr:spPr>
        <a:xfrm>
          <a:off x="12029440" y="17050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121920</xdr:rowOff>
    </xdr:to>
    <xdr:cxnSp macro="">
      <xdr:nvCxnSpPr>
        <xdr:cNvPr id="588" name="直線コネクタ 587"/>
        <xdr:cNvCxnSpPr/>
      </xdr:nvCxnSpPr>
      <xdr:spPr>
        <a:xfrm>
          <a:off x="12072620" y="17100913"/>
          <a:ext cx="78232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118473</xdr:rowOff>
    </xdr:from>
    <xdr:to>
      <xdr:col>67</xdr:col>
      <xdr:colOff>101600</xdr:colOff>
      <xdr:row>102</xdr:row>
      <xdr:rowOff>48623</xdr:rowOff>
    </xdr:to>
    <xdr:sp macro="" textlink="">
      <xdr:nvSpPr>
        <xdr:cNvPr id="589" name="楕円 588"/>
        <xdr:cNvSpPr/>
      </xdr:nvSpPr>
      <xdr:spPr>
        <a:xfrm>
          <a:off x="11231880" y="17050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169273</xdr:rowOff>
    </xdr:from>
    <xdr:to>
      <xdr:col>71</xdr:col>
      <xdr:colOff>177800</xdr:colOff>
      <xdr:row>101</xdr:row>
      <xdr:rowOff>169273</xdr:rowOff>
    </xdr:to>
    <xdr:cxnSp macro="">
      <xdr:nvCxnSpPr>
        <xdr:cNvPr id="590" name="直線コネクタ 589"/>
        <xdr:cNvCxnSpPr/>
      </xdr:nvCxnSpPr>
      <xdr:spPr>
        <a:xfrm>
          <a:off x="11282680" y="171009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91" name="n_1aveValue【庁舎】&#10;有形固定資産減価償却率"/>
        <xdr:cNvSpPr txBox="1"/>
      </xdr:nvSpPr>
      <xdr:spPr>
        <a:xfrm>
          <a:off x="134372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92" name="n_2aveValue【庁舎】&#10;有形固定資産減価償却率"/>
        <xdr:cNvSpPr txBox="1"/>
      </xdr:nvSpPr>
      <xdr:spPr>
        <a:xfrm>
          <a:off x="126752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3" name="n_3aveValue【庁舎】&#10;有形固定資産減価償却率"/>
        <xdr:cNvSpPr txBox="1"/>
      </xdr:nvSpPr>
      <xdr:spPr>
        <a:xfrm>
          <a:off x="119005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4" name="n_4aveValue【庁舎】&#10;有形固定資産減価償却率"/>
        <xdr:cNvSpPr txBox="1"/>
      </xdr:nvSpPr>
      <xdr:spPr>
        <a:xfrm>
          <a:off x="1110298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595" name="n_1mainValue【庁舎】&#10;有形固定資産減価償却率"/>
        <xdr:cNvSpPr txBox="1"/>
      </xdr:nvSpPr>
      <xdr:spPr>
        <a:xfrm>
          <a:off x="13437244" y="169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596" name="n_2mainValue【庁舎】&#10;有形固定資産減価償却率"/>
        <xdr:cNvSpPr txBox="1"/>
      </xdr:nvSpPr>
      <xdr:spPr>
        <a:xfrm>
          <a:off x="12675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597" name="n_3mainValue【庁舎】&#10;有形固定資産減価償却率"/>
        <xdr:cNvSpPr txBox="1"/>
      </xdr:nvSpPr>
      <xdr:spPr>
        <a:xfrm>
          <a:off x="11900544"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65150</xdr:rowOff>
    </xdr:from>
    <xdr:ext cx="405111" cy="259045"/>
    <xdr:sp macro="" textlink="">
      <xdr:nvSpPr>
        <xdr:cNvPr id="598" name="n_4mainValue【庁舎】&#10;有形固定資産減価償却率"/>
        <xdr:cNvSpPr txBox="1"/>
      </xdr:nvSpPr>
      <xdr:spPr>
        <a:xfrm>
          <a:off x="11102984"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0" name="直線コネクタ 619"/>
        <xdr:cNvCxnSpPr/>
      </xdr:nvCxnSpPr>
      <xdr:spPr>
        <a:xfrm flipV="1">
          <a:off x="19509104" y="16860774"/>
          <a:ext cx="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1" name="【庁舎】&#10;一人当たり面積最小値テキスト"/>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2" name="直線コネクタ 621"/>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3" name="【庁舎】&#10;一人当たり面積最大値テキスト"/>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4" name="直線コネクタ 623"/>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625" name="【庁舎】&#10;一人当たり面積平均値テキスト"/>
        <xdr:cNvSpPr txBox="1"/>
      </xdr:nvSpPr>
      <xdr:spPr>
        <a:xfrm>
          <a:off x="19547840" y="1781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6" name="フローチャート: 判断 625"/>
        <xdr:cNvSpPr/>
      </xdr:nvSpPr>
      <xdr:spPr>
        <a:xfrm>
          <a:off x="19458940" y="1783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7" name="フローチャート: 判断 626"/>
        <xdr:cNvSpPr/>
      </xdr:nvSpPr>
      <xdr:spPr>
        <a:xfrm>
          <a:off x="18735040" y="17816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28" name="フローチャート: 判断 627"/>
        <xdr:cNvSpPr/>
      </xdr:nvSpPr>
      <xdr:spPr>
        <a:xfrm>
          <a:off x="17937480" y="17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29" name="フローチャート: 判断 628"/>
        <xdr:cNvSpPr/>
      </xdr:nvSpPr>
      <xdr:spPr>
        <a:xfrm>
          <a:off x="17162780" y="1782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0" name="フローチャート: 判断 629"/>
        <xdr:cNvSpPr/>
      </xdr:nvSpPr>
      <xdr:spPr>
        <a:xfrm>
          <a:off x="16388080" y="1786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65176</xdr:rowOff>
    </xdr:from>
    <xdr:to>
      <xdr:col>116</xdr:col>
      <xdr:colOff>114300</xdr:colOff>
      <xdr:row>106</xdr:row>
      <xdr:rowOff>166776</xdr:rowOff>
    </xdr:to>
    <xdr:sp macro="" textlink="">
      <xdr:nvSpPr>
        <xdr:cNvPr id="636" name="楕円 635"/>
        <xdr:cNvSpPr/>
      </xdr:nvSpPr>
      <xdr:spPr>
        <a:xfrm>
          <a:off x="19458940" y="178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88053</xdr:rowOff>
    </xdr:from>
    <xdr:ext cx="469744" cy="259045"/>
    <xdr:sp macro="" textlink="">
      <xdr:nvSpPr>
        <xdr:cNvPr id="637" name="【庁舎】&#10;一人当たり面積該当値テキスト"/>
        <xdr:cNvSpPr txBox="1"/>
      </xdr:nvSpPr>
      <xdr:spPr>
        <a:xfrm>
          <a:off x="19547840" y="17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638" name="楕円 637"/>
        <xdr:cNvSpPr/>
      </xdr:nvSpPr>
      <xdr:spPr>
        <a:xfrm>
          <a:off x="18735040" y="17838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115976</xdr:rowOff>
    </xdr:from>
    <xdr:to>
      <xdr:col>116</xdr:col>
      <xdr:colOff>63500</xdr:colOff>
      <xdr:row>106</xdr:row>
      <xdr:rowOff>119635</xdr:rowOff>
    </xdr:to>
    <xdr:cxnSp macro="">
      <xdr:nvCxnSpPr>
        <xdr:cNvPr id="639" name="直線コネクタ 638"/>
        <xdr:cNvCxnSpPr/>
      </xdr:nvCxnSpPr>
      <xdr:spPr>
        <a:xfrm flipV="1">
          <a:off x="18778220" y="17885816"/>
          <a:ext cx="7315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74777</xdr:rowOff>
    </xdr:from>
    <xdr:to>
      <xdr:col>107</xdr:col>
      <xdr:colOff>101600</xdr:colOff>
      <xdr:row>107</xdr:row>
      <xdr:rowOff>4927</xdr:rowOff>
    </xdr:to>
    <xdr:sp macro="" textlink="">
      <xdr:nvSpPr>
        <xdr:cNvPr id="640" name="楕円 639"/>
        <xdr:cNvSpPr/>
      </xdr:nvSpPr>
      <xdr:spPr>
        <a:xfrm>
          <a:off x="17937480" y="1784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119635</xdr:rowOff>
    </xdr:from>
    <xdr:to>
      <xdr:col>111</xdr:col>
      <xdr:colOff>177800</xdr:colOff>
      <xdr:row>106</xdr:row>
      <xdr:rowOff>125577</xdr:rowOff>
    </xdr:to>
    <xdr:cxnSp macro="">
      <xdr:nvCxnSpPr>
        <xdr:cNvPr id="641" name="直線コネクタ 640"/>
        <xdr:cNvCxnSpPr/>
      </xdr:nvCxnSpPr>
      <xdr:spPr>
        <a:xfrm flipV="1">
          <a:off x="17988280" y="17889475"/>
          <a:ext cx="78994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80721</xdr:rowOff>
    </xdr:from>
    <xdr:to>
      <xdr:col>102</xdr:col>
      <xdr:colOff>165100</xdr:colOff>
      <xdr:row>107</xdr:row>
      <xdr:rowOff>10871</xdr:rowOff>
    </xdr:to>
    <xdr:sp macro="" textlink="">
      <xdr:nvSpPr>
        <xdr:cNvPr id="642" name="楕円 641"/>
        <xdr:cNvSpPr/>
      </xdr:nvSpPr>
      <xdr:spPr>
        <a:xfrm>
          <a:off x="17162780" y="17850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125577</xdr:rowOff>
    </xdr:from>
    <xdr:to>
      <xdr:col>107</xdr:col>
      <xdr:colOff>50800</xdr:colOff>
      <xdr:row>106</xdr:row>
      <xdr:rowOff>131521</xdr:rowOff>
    </xdr:to>
    <xdr:cxnSp macro="">
      <xdr:nvCxnSpPr>
        <xdr:cNvPr id="643" name="直線コネクタ 642"/>
        <xdr:cNvCxnSpPr/>
      </xdr:nvCxnSpPr>
      <xdr:spPr>
        <a:xfrm flipV="1">
          <a:off x="17213580" y="17895417"/>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85292</xdr:rowOff>
    </xdr:from>
    <xdr:to>
      <xdr:col>98</xdr:col>
      <xdr:colOff>38100</xdr:colOff>
      <xdr:row>107</xdr:row>
      <xdr:rowOff>15442</xdr:rowOff>
    </xdr:to>
    <xdr:sp macro="" textlink="">
      <xdr:nvSpPr>
        <xdr:cNvPr id="644" name="楕円 643"/>
        <xdr:cNvSpPr/>
      </xdr:nvSpPr>
      <xdr:spPr>
        <a:xfrm>
          <a:off x="16388080" y="17855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131521</xdr:rowOff>
    </xdr:from>
    <xdr:to>
      <xdr:col>102</xdr:col>
      <xdr:colOff>114300</xdr:colOff>
      <xdr:row>106</xdr:row>
      <xdr:rowOff>136092</xdr:rowOff>
    </xdr:to>
    <xdr:cxnSp macro="">
      <xdr:nvCxnSpPr>
        <xdr:cNvPr id="645" name="直線コネクタ 644"/>
        <xdr:cNvCxnSpPr/>
      </xdr:nvCxnSpPr>
      <xdr:spPr>
        <a:xfrm flipV="1">
          <a:off x="16431260" y="17901361"/>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6" name="n_1aveValue【庁舎】&#10;一人当たり面積"/>
        <xdr:cNvSpPr txBox="1"/>
      </xdr:nvSpPr>
      <xdr:spPr>
        <a:xfrm>
          <a:off x="18561127" y="175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7" name="n_2aveValue【庁舎】&#10;一人当たり面積"/>
        <xdr:cNvSpPr txBox="1"/>
      </xdr:nvSpPr>
      <xdr:spPr>
        <a:xfrm>
          <a:off x="17776267" y="1759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48" name="n_3aveValue【庁舎】&#10;一人当たり面積"/>
        <xdr:cNvSpPr txBox="1"/>
      </xdr:nvSpPr>
      <xdr:spPr>
        <a:xfrm>
          <a:off x="17001567" y="1760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649" name="n_4aveValue【庁舎】&#10;一人当たり面積"/>
        <xdr:cNvSpPr txBox="1"/>
      </xdr:nvSpPr>
      <xdr:spPr>
        <a:xfrm>
          <a:off x="16226867" y="179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650" name="n_1mainValue【庁舎】&#10;一人当たり面積"/>
        <xdr:cNvSpPr txBox="1"/>
      </xdr:nvSpPr>
      <xdr:spPr>
        <a:xfrm>
          <a:off x="1856112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167504</xdr:rowOff>
    </xdr:from>
    <xdr:ext cx="469744" cy="259045"/>
    <xdr:sp macro="" textlink="">
      <xdr:nvSpPr>
        <xdr:cNvPr id="651" name="n_2mainValue【庁舎】&#10;一人当たり面積"/>
        <xdr:cNvSpPr txBox="1"/>
      </xdr:nvSpPr>
      <xdr:spPr>
        <a:xfrm>
          <a:off x="17776267" y="179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1998</xdr:rowOff>
    </xdr:from>
    <xdr:ext cx="469744" cy="259045"/>
    <xdr:sp macro="" textlink="">
      <xdr:nvSpPr>
        <xdr:cNvPr id="652" name="n_3mainValue【庁舎】&#10;一人当たり面積"/>
        <xdr:cNvSpPr txBox="1"/>
      </xdr:nvSpPr>
      <xdr:spPr>
        <a:xfrm>
          <a:off x="17001567" y="179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31969</xdr:rowOff>
    </xdr:from>
    <xdr:ext cx="469744" cy="259045"/>
    <xdr:sp macro="" textlink="">
      <xdr:nvSpPr>
        <xdr:cNvPr id="653" name="n_4mainValue【庁舎】&#10;一人当たり面積"/>
        <xdr:cNvSpPr txBox="1"/>
      </xdr:nvSpPr>
      <xdr:spPr>
        <a:xfrm>
          <a:off x="16226867" y="176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年に建設されており比較的新しい施設である。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その他の施設については、今後も公共施設等総合管理計画に基づいて老朽化対策に取り組んでいくこととしており、小学校の体育館・プールについては、建替えを計画している。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人口の減少や高齢化率が</a:t>
          </a:r>
          <a:r>
            <a:rPr kumimoji="1" lang="en-US" altLang="ja-JP" sz="1300">
              <a:latin typeface="ＭＳ Ｐゴシック" panose="020B0600070205080204" pitchFamily="50" charset="-128"/>
              <a:ea typeface="ＭＳ Ｐゴシック" panose="020B0600070205080204" pitchFamily="50" charset="-128"/>
            </a:rPr>
            <a:t>R3.1</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8" name="直線コネクタ 67"/>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一島一町外海離島という地理的に特殊な条件下にある本町は、人件費（</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等の義務的経費の比率が高い。前年度と比較すると、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ポイント減少しているが、主な要因として、普通交付税が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百万円の増加と新型コロナウイルスの影響で出張（物件費）が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百万円減少したことである。町税等の収納率向上に努めるとともに、事務作業の見直しを更に進め、経常経費の削減に努める。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15240</xdr:rowOff>
    </xdr:to>
    <xdr:cxnSp macro="">
      <xdr:nvCxnSpPr>
        <xdr:cNvPr id="129" name="直線コネクタ 128"/>
        <xdr:cNvCxnSpPr/>
      </xdr:nvCxnSpPr>
      <xdr:spPr>
        <a:xfrm flipV="1">
          <a:off x="4114800" y="1076604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15240</xdr:rowOff>
    </xdr:to>
    <xdr:cxnSp macro="">
      <xdr:nvCxnSpPr>
        <xdr:cNvPr id="132" name="直線コネクタ 131"/>
        <xdr:cNvCxnSpPr/>
      </xdr:nvCxnSpPr>
      <xdr:spPr>
        <a:xfrm>
          <a:off x="3225800" y="108625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61214</xdr:rowOff>
    </xdr:to>
    <xdr:cxnSp macro="">
      <xdr:nvCxnSpPr>
        <xdr:cNvPr id="135" name="直線コネクタ 134"/>
        <xdr:cNvCxnSpPr/>
      </xdr:nvCxnSpPr>
      <xdr:spPr>
        <a:xfrm>
          <a:off x="2336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27432</xdr:rowOff>
    </xdr:to>
    <xdr:cxnSp macro="">
      <xdr:nvCxnSpPr>
        <xdr:cNvPr id="138" name="直線コネクタ 137"/>
        <xdr:cNvCxnSpPr/>
      </xdr:nvCxnSpPr>
      <xdr:spPr>
        <a:xfrm>
          <a:off x="1447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8" name="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49"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2" name="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類似団体平均に比べると高くなっているのは、人件費の増加等が原因と考えられ、会計年度任用職員制度が導入され給料が増額となったことが主な要因である。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前年度と比較して人件費・物件費等は増加しているので、更なる歳出の徹底的な見直し等に努め、行政の効率化を図る。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94724</xdr:rowOff>
    </xdr:from>
    <xdr:to>
      <xdr:col>23</xdr:col>
      <xdr:colOff>133350</xdr:colOff>
      <xdr:row>82</xdr:row>
      <xdr:rowOff>140764</xdr:rowOff>
    </xdr:to>
    <xdr:cxnSp macro="">
      <xdr:nvCxnSpPr>
        <xdr:cNvPr id="190" name="直線コネクタ 189"/>
        <xdr:cNvCxnSpPr/>
      </xdr:nvCxnSpPr>
      <xdr:spPr>
        <a:xfrm>
          <a:off x="4114800" y="14153624"/>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34100</xdr:rowOff>
    </xdr:from>
    <xdr:to>
      <xdr:col>19</xdr:col>
      <xdr:colOff>133350</xdr:colOff>
      <xdr:row>82</xdr:row>
      <xdr:rowOff>94724</xdr:rowOff>
    </xdr:to>
    <xdr:cxnSp macro="">
      <xdr:nvCxnSpPr>
        <xdr:cNvPr id="193" name="直線コネクタ 192"/>
        <xdr:cNvCxnSpPr/>
      </xdr:nvCxnSpPr>
      <xdr:spPr>
        <a:xfrm>
          <a:off x="3225800" y="14093000"/>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28936</xdr:rowOff>
    </xdr:from>
    <xdr:to>
      <xdr:col>15</xdr:col>
      <xdr:colOff>82550</xdr:colOff>
      <xdr:row>82</xdr:row>
      <xdr:rowOff>34100</xdr:rowOff>
    </xdr:to>
    <xdr:cxnSp macro="">
      <xdr:nvCxnSpPr>
        <xdr:cNvPr id="196" name="直線コネクタ 195"/>
        <xdr:cNvCxnSpPr/>
      </xdr:nvCxnSpPr>
      <xdr:spPr>
        <a:xfrm>
          <a:off x="2336800" y="14087836"/>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13128</xdr:rowOff>
    </xdr:from>
    <xdr:to>
      <xdr:col>11</xdr:col>
      <xdr:colOff>31750</xdr:colOff>
      <xdr:row>82</xdr:row>
      <xdr:rowOff>28936</xdr:rowOff>
    </xdr:to>
    <xdr:cxnSp macro="">
      <xdr:nvCxnSpPr>
        <xdr:cNvPr id="199" name="直線コネクタ 198"/>
        <xdr:cNvCxnSpPr/>
      </xdr:nvCxnSpPr>
      <xdr:spPr>
        <a:xfrm>
          <a:off x="1447800" y="1407202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89964</xdr:rowOff>
    </xdr:from>
    <xdr:to>
      <xdr:col>23</xdr:col>
      <xdr:colOff>184150</xdr:colOff>
      <xdr:row>83</xdr:row>
      <xdr:rowOff>20114</xdr:rowOff>
    </xdr:to>
    <xdr:sp macro="" textlink="">
      <xdr:nvSpPr>
        <xdr:cNvPr id="209" name="楕円 208"/>
        <xdr:cNvSpPr/>
      </xdr:nvSpPr>
      <xdr:spPr>
        <a:xfrm>
          <a:off x="4902200" y="141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62041</xdr:rowOff>
    </xdr:from>
    <xdr:ext cx="762000" cy="259045"/>
    <xdr:sp macro="" textlink="">
      <xdr:nvSpPr>
        <xdr:cNvPr id="210" name="人件費・物件費等の状況該当値テキスト"/>
        <xdr:cNvSpPr txBox="1"/>
      </xdr:nvSpPr>
      <xdr:spPr>
        <a:xfrm>
          <a:off x="5041900" y="141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43924</xdr:rowOff>
    </xdr:from>
    <xdr:to>
      <xdr:col>19</xdr:col>
      <xdr:colOff>184150</xdr:colOff>
      <xdr:row>82</xdr:row>
      <xdr:rowOff>145524</xdr:rowOff>
    </xdr:to>
    <xdr:sp macro="" textlink="">
      <xdr:nvSpPr>
        <xdr:cNvPr id="211" name="楕円 210"/>
        <xdr:cNvSpPr/>
      </xdr:nvSpPr>
      <xdr:spPr>
        <a:xfrm>
          <a:off x="4064000" y="14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130301</xdr:rowOff>
    </xdr:from>
    <xdr:ext cx="736600" cy="259045"/>
    <xdr:sp macro="" textlink="">
      <xdr:nvSpPr>
        <xdr:cNvPr id="212" name="テキスト ボックス 211"/>
        <xdr:cNvSpPr txBox="1"/>
      </xdr:nvSpPr>
      <xdr:spPr>
        <a:xfrm>
          <a:off x="3733800" y="1418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154750</xdr:rowOff>
    </xdr:from>
    <xdr:to>
      <xdr:col>15</xdr:col>
      <xdr:colOff>133350</xdr:colOff>
      <xdr:row>82</xdr:row>
      <xdr:rowOff>84900</xdr:rowOff>
    </xdr:to>
    <xdr:sp macro="" textlink="">
      <xdr:nvSpPr>
        <xdr:cNvPr id="213" name="楕円 212"/>
        <xdr:cNvSpPr/>
      </xdr:nvSpPr>
      <xdr:spPr>
        <a:xfrm>
          <a:off x="31750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69677</xdr:rowOff>
    </xdr:from>
    <xdr:ext cx="762000" cy="259045"/>
    <xdr:sp macro="" textlink="">
      <xdr:nvSpPr>
        <xdr:cNvPr id="214" name="テキスト ボックス 213"/>
        <xdr:cNvSpPr txBox="1"/>
      </xdr:nvSpPr>
      <xdr:spPr>
        <a:xfrm>
          <a:off x="2844800" y="141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149586</xdr:rowOff>
    </xdr:from>
    <xdr:to>
      <xdr:col>11</xdr:col>
      <xdr:colOff>82550</xdr:colOff>
      <xdr:row>82</xdr:row>
      <xdr:rowOff>79736</xdr:rowOff>
    </xdr:to>
    <xdr:sp macro="" textlink="">
      <xdr:nvSpPr>
        <xdr:cNvPr id="215" name="楕円 214"/>
        <xdr:cNvSpPr/>
      </xdr:nvSpPr>
      <xdr:spPr>
        <a:xfrm>
          <a:off x="2286000" y="140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64513</xdr:rowOff>
    </xdr:from>
    <xdr:ext cx="762000" cy="259045"/>
    <xdr:sp macro="" textlink="">
      <xdr:nvSpPr>
        <xdr:cNvPr id="216" name="テキスト ボックス 215"/>
        <xdr:cNvSpPr txBox="1"/>
      </xdr:nvSpPr>
      <xdr:spPr>
        <a:xfrm>
          <a:off x="1955800" y="141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133778</xdr:rowOff>
    </xdr:from>
    <xdr:to>
      <xdr:col>7</xdr:col>
      <xdr:colOff>31750</xdr:colOff>
      <xdr:row>82</xdr:row>
      <xdr:rowOff>63928</xdr:rowOff>
    </xdr:to>
    <xdr:sp macro="" textlink="">
      <xdr:nvSpPr>
        <xdr:cNvPr id="217" name="楕円 216"/>
        <xdr:cNvSpPr/>
      </xdr:nvSpPr>
      <xdr:spPr>
        <a:xfrm>
          <a:off x="1397000" y="140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48705</xdr:rowOff>
    </xdr:from>
    <xdr:ext cx="762000" cy="259045"/>
    <xdr:sp macro="" textlink="">
      <xdr:nvSpPr>
        <xdr:cNvPr id="218" name="テキスト ボックス 217"/>
        <xdr:cNvSpPr txBox="1"/>
      </xdr:nvSpPr>
      <xdr:spPr>
        <a:xfrm>
          <a:off x="1066800" y="141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年度に策定された第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158</a:t>
          </a:r>
          <a:r>
            <a:rPr kumimoji="1" lang="ja-JP" altLang="en-US" sz="1200">
              <a:latin typeface="ＭＳ Ｐゴシック" panose="020B0600070205080204" pitchFamily="50" charset="-128"/>
              <a:ea typeface="ＭＳ Ｐゴシック" panose="020B0600070205080204" pitchFamily="50" charset="-128"/>
            </a:rPr>
            <a:t>人～令和元年度</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の目標数値を上回る職員数（令和元年４月　</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人）となったが、令和元年度に策定された第６次定員適正化計画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令和２～１１年度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を基に、組織運営が持続可能な職員の維持を目標としながら定員削減に一層努める。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（目標数値　令和２年</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人　実数　令和３年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　</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職員構成変動によりラスパイレス指数が</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ポイント上昇したが、類似団体の平均を下回っている。今後は職員の年齢構成から横ばいで推移していくことが予想される。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31750</xdr:rowOff>
    </xdr:to>
    <xdr:cxnSp macro="">
      <xdr:nvCxnSpPr>
        <xdr:cNvPr id="252" name="直線コネクタ 251"/>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85</xdr:row>
      <xdr:rowOff>23707</xdr:rowOff>
    </xdr:to>
    <xdr:cxnSp macro="">
      <xdr:nvCxnSpPr>
        <xdr:cNvPr id="255" name="直線コネクタ 254"/>
        <xdr:cNvCxnSpPr/>
      </xdr:nvCxnSpPr>
      <xdr:spPr>
        <a:xfrm>
          <a:off x="15290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84</xdr:row>
      <xdr:rowOff>171027</xdr:rowOff>
    </xdr:to>
    <xdr:cxnSp macro="">
      <xdr:nvCxnSpPr>
        <xdr:cNvPr id="258" name="直線コネクタ 257"/>
        <xdr:cNvCxnSpPr/>
      </xdr:nvCxnSpPr>
      <xdr:spPr>
        <a:xfrm flipV="1">
          <a:off x="14401800" y="1454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84</xdr:row>
      <xdr:rowOff>171027</xdr:rowOff>
    </xdr:to>
    <xdr:cxnSp macro="">
      <xdr:nvCxnSpPr>
        <xdr:cNvPr id="261" name="直線コネクタ 260"/>
        <xdr:cNvCxnSpPr/>
      </xdr:nvCxnSpPr>
      <xdr:spPr>
        <a:xfrm>
          <a:off x="13512800" y="1457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1" name="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2"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5" name="楕円 274"/>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76" name="テキスト ボックス 275"/>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79" name="楕円 278"/>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0" name="テキスト ボックス 279"/>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p>
        <a:p>
          <a:r>
            <a:rPr kumimoji="1" lang="ja-JP" altLang="en-US" sz="1300">
              <a:latin typeface="ＭＳ Ｐゴシック" panose="020B0600070205080204" pitchFamily="50" charset="-128"/>
              <a:ea typeface="ＭＳ Ｐゴシック" panose="020B0600070205080204" pitchFamily="50" charset="-128"/>
            </a:rPr>
            <a:t>さらに、令和元年度に策定された第６次定員適正化計画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令和２～１１年度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人　実数　令和３年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　</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99949</xdr:rowOff>
    </xdr:from>
    <xdr:to>
      <xdr:col>81</xdr:col>
      <xdr:colOff>44450</xdr:colOff>
      <xdr:row>62</xdr:row>
      <xdr:rowOff>111411</xdr:rowOff>
    </xdr:to>
    <xdr:cxnSp macro="">
      <xdr:nvCxnSpPr>
        <xdr:cNvPr id="311" name="直線コネクタ 310"/>
        <xdr:cNvCxnSpPr/>
      </xdr:nvCxnSpPr>
      <xdr:spPr>
        <a:xfrm flipV="1">
          <a:off x="16179800" y="10729849"/>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111411</xdr:rowOff>
    </xdr:from>
    <xdr:to>
      <xdr:col>77</xdr:col>
      <xdr:colOff>44450</xdr:colOff>
      <xdr:row>62</xdr:row>
      <xdr:rowOff>140367</xdr:rowOff>
    </xdr:to>
    <xdr:cxnSp macro="">
      <xdr:nvCxnSpPr>
        <xdr:cNvPr id="314" name="直線コネクタ 313"/>
        <xdr:cNvCxnSpPr/>
      </xdr:nvCxnSpPr>
      <xdr:spPr>
        <a:xfrm flipV="1">
          <a:off x="15290800" y="107413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66770</xdr:rowOff>
    </xdr:from>
    <xdr:to>
      <xdr:col>72</xdr:col>
      <xdr:colOff>203200</xdr:colOff>
      <xdr:row>62</xdr:row>
      <xdr:rowOff>140367</xdr:rowOff>
    </xdr:to>
    <xdr:cxnSp macro="">
      <xdr:nvCxnSpPr>
        <xdr:cNvPr id="317" name="直線コネクタ 316"/>
        <xdr:cNvCxnSpPr/>
      </xdr:nvCxnSpPr>
      <xdr:spPr>
        <a:xfrm>
          <a:off x="14401800" y="10696670"/>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66770</xdr:rowOff>
    </xdr:to>
    <xdr:cxnSp macro="">
      <xdr:nvCxnSpPr>
        <xdr:cNvPr id="320" name="直線コネクタ 319"/>
        <xdr:cNvCxnSpPr/>
      </xdr:nvCxnSpPr>
      <xdr:spPr>
        <a:xfrm>
          <a:off x="13512800" y="1066228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49149</xdr:rowOff>
    </xdr:from>
    <xdr:to>
      <xdr:col>81</xdr:col>
      <xdr:colOff>95250</xdr:colOff>
      <xdr:row>62</xdr:row>
      <xdr:rowOff>150749</xdr:rowOff>
    </xdr:to>
    <xdr:sp macro="" textlink="">
      <xdr:nvSpPr>
        <xdr:cNvPr id="330" name="楕円 329"/>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21226</xdr:rowOff>
    </xdr:from>
    <xdr:ext cx="762000" cy="259045"/>
    <xdr:sp macro="" textlink="">
      <xdr:nvSpPr>
        <xdr:cNvPr id="331" name="定員管理の状況該当値テキスト"/>
        <xdr:cNvSpPr txBox="1"/>
      </xdr:nvSpPr>
      <xdr:spPr>
        <a:xfrm>
          <a:off x="17106900" y="106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60611</xdr:rowOff>
    </xdr:from>
    <xdr:to>
      <xdr:col>77</xdr:col>
      <xdr:colOff>95250</xdr:colOff>
      <xdr:row>62</xdr:row>
      <xdr:rowOff>162211</xdr:rowOff>
    </xdr:to>
    <xdr:sp macro="" textlink="">
      <xdr:nvSpPr>
        <xdr:cNvPr id="332" name="楕円 331"/>
        <xdr:cNvSpPr/>
      </xdr:nvSpPr>
      <xdr:spPr>
        <a:xfrm>
          <a:off x="16129000" y="106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146988</xdr:rowOff>
    </xdr:from>
    <xdr:ext cx="736600" cy="259045"/>
    <xdr:sp macro="" textlink="">
      <xdr:nvSpPr>
        <xdr:cNvPr id="333" name="テキスト ボックス 332"/>
        <xdr:cNvSpPr txBox="1"/>
      </xdr:nvSpPr>
      <xdr:spPr>
        <a:xfrm>
          <a:off x="15798800" y="1077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89567</xdr:rowOff>
    </xdr:from>
    <xdr:to>
      <xdr:col>73</xdr:col>
      <xdr:colOff>44450</xdr:colOff>
      <xdr:row>63</xdr:row>
      <xdr:rowOff>19717</xdr:rowOff>
    </xdr:to>
    <xdr:sp macro="" textlink="">
      <xdr:nvSpPr>
        <xdr:cNvPr id="334" name="楕円 333"/>
        <xdr:cNvSpPr/>
      </xdr:nvSpPr>
      <xdr:spPr>
        <a:xfrm>
          <a:off x="15240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4494</xdr:rowOff>
    </xdr:from>
    <xdr:ext cx="762000" cy="259045"/>
    <xdr:sp macro="" textlink="">
      <xdr:nvSpPr>
        <xdr:cNvPr id="335" name="テキスト ボックス 334"/>
        <xdr:cNvSpPr txBox="1"/>
      </xdr:nvSpPr>
      <xdr:spPr>
        <a:xfrm>
          <a:off x="14909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15970</xdr:rowOff>
    </xdr:from>
    <xdr:to>
      <xdr:col>68</xdr:col>
      <xdr:colOff>203200</xdr:colOff>
      <xdr:row>62</xdr:row>
      <xdr:rowOff>117570</xdr:rowOff>
    </xdr:to>
    <xdr:sp macro="" textlink="">
      <xdr:nvSpPr>
        <xdr:cNvPr id="336" name="楕円 335"/>
        <xdr:cNvSpPr/>
      </xdr:nvSpPr>
      <xdr:spPr>
        <a:xfrm>
          <a:off x="14351000" y="106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102347</xdr:rowOff>
    </xdr:from>
    <xdr:ext cx="762000" cy="259045"/>
    <xdr:sp macro="" textlink="">
      <xdr:nvSpPr>
        <xdr:cNvPr id="337" name="テキスト ボックス 336"/>
        <xdr:cNvSpPr txBox="1"/>
      </xdr:nvSpPr>
      <xdr:spPr>
        <a:xfrm>
          <a:off x="14020800" y="107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38" name="楕円 337"/>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67962</xdr:rowOff>
    </xdr:from>
    <xdr:ext cx="762000" cy="259045"/>
    <xdr:sp macro="" textlink="">
      <xdr:nvSpPr>
        <xdr:cNvPr id="339" name="テキスト ボックス 338"/>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辺地、過疎、緊急防災・減災事業債等の元金償還額の増により、類似団体平均を上回る結果となった。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一般会計においては令和３年度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百万円、令和４年度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15748</xdr:rowOff>
    </xdr:to>
    <xdr:cxnSp macro="">
      <xdr:nvCxnSpPr>
        <xdr:cNvPr id="370" name="直線コネクタ 369"/>
        <xdr:cNvCxnSpPr/>
      </xdr:nvCxnSpPr>
      <xdr:spPr>
        <a:xfrm>
          <a:off x="16179800" y="72118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10922</xdr:rowOff>
    </xdr:to>
    <xdr:cxnSp macro="">
      <xdr:nvCxnSpPr>
        <xdr:cNvPr id="373" name="直線コネクタ 372"/>
        <xdr:cNvCxnSpPr/>
      </xdr:nvCxnSpPr>
      <xdr:spPr>
        <a:xfrm>
          <a:off x="15290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6096</xdr:rowOff>
    </xdr:to>
    <xdr:cxnSp macro="">
      <xdr:nvCxnSpPr>
        <xdr:cNvPr id="376" name="直線コネクタ 375"/>
        <xdr:cNvCxnSpPr/>
      </xdr:nvCxnSpPr>
      <xdr:spPr>
        <a:xfrm flipV="1">
          <a:off x="14401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79" name="直線コネクタ 378"/>
        <xdr:cNvCxnSpPr/>
      </xdr:nvCxnSpPr>
      <xdr:spPr>
        <a:xfrm flipV="1">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89" name="楕円 38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391" name="楕円 390"/>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392" name="テキスト ボックス 391"/>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395" name="楕円 394"/>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6" name="テキスト ボックス 395"/>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397" name="楕円 396"/>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398" name="テキスト ボックス 397"/>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将来負担額よりも充当可能財源が上回ったため、将来負担比率が算出されなかった。</a:t>
          </a:r>
        </a:p>
        <a:p>
          <a:r>
            <a:rPr kumimoji="1" lang="ja-JP" altLang="en-US" sz="1300">
              <a:latin typeface="ＭＳ Ｐゴシック" panose="020B0600070205080204" pitchFamily="50" charset="-128"/>
              <a:ea typeface="ＭＳ Ｐゴシック" panose="020B0600070205080204" pitchFamily="50" charset="-128"/>
            </a:rPr>
            <a:t>今年度は、昨年度と同様に将来負担比率が算出されなかったが、今後は大型事業が続き、起債発行が増加傾向にあることから、今後は増加することが予想される。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13674</xdr:rowOff>
    </xdr:from>
    <xdr:to>
      <xdr:col>64</xdr:col>
      <xdr:colOff>152400</xdr:colOff>
      <xdr:row>14</xdr:row>
      <xdr:rowOff>115274</xdr:rowOff>
    </xdr:to>
    <xdr:sp macro="" textlink="">
      <xdr:nvSpPr>
        <xdr:cNvPr id="447" name="楕円 446"/>
        <xdr:cNvSpPr/>
      </xdr:nvSpPr>
      <xdr:spPr>
        <a:xfrm>
          <a:off x="13462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100051</xdr:rowOff>
    </xdr:from>
    <xdr:ext cx="762000" cy="259045"/>
    <xdr:sp macro="" textlink="">
      <xdr:nvSpPr>
        <xdr:cNvPr id="448" name="テキスト ボックス 447"/>
        <xdr:cNvSpPr txBox="1"/>
      </xdr:nvSpPr>
      <xdr:spPr>
        <a:xfrm>
          <a:off x="13131800" y="250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p>
        <a:p>
          <a:r>
            <a:rPr kumimoji="1" lang="ja-JP" altLang="en-US" sz="1200">
              <a:latin typeface="ＭＳ Ｐゴシック" panose="020B0600070205080204" pitchFamily="50" charset="-128"/>
              <a:ea typeface="ＭＳ Ｐゴシック" panose="020B0600070205080204" pitchFamily="50" charset="-128"/>
            </a:rPr>
            <a:t>令和元年度に策定された第６次定員適正化計画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令和２～１１年度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200">
              <a:latin typeface="ＭＳ Ｐゴシック" panose="020B0600070205080204" pitchFamily="50" charset="-128"/>
              <a:ea typeface="ＭＳ Ｐゴシック" panose="020B0600070205080204" pitchFamily="50" charset="-128"/>
            </a:rPr>
            <a:t>153</a:t>
          </a:r>
          <a:r>
            <a:rPr kumimoji="1" lang="ja-JP" altLang="en-US" sz="1200">
              <a:latin typeface="ＭＳ Ｐゴシック" panose="020B0600070205080204" pitchFamily="50" charset="-128"/>
              <a:ea typeface="ＭＳ Ｐゴシック" panose="020B0600070205080204" pitchFamily="50" charset="-128"/>
            </a:rPr>
            <a:t>人→令和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人　実数　令和３年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　</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131572</xdr:rowOff>
    </xdr:to>
    <xdr:cxnSp macro="">
      <xdr:nvCxnSpPr>
        <xdr:cNvPr id="64" name="直線コネクタ 63"/>
        <xdr:cNvCxnSpPr/>
      </xdr:nvCxnSpPr>
      <xdr:spPr>
        <a:xfrm>
          <a:off x="3987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58420</xdr:rowOff>
    </xdr:to>
    <xdr:cxnSp macro="">
      <xdr:nvCxnSpPr>
        <xdr:cNvPr id="67" name="直線コネクタ 66"/>
        <xdr:cNvCxnSpPr/>
      </xdr:nvCxnSpPr>
      <xdr:spPr>
        <a:xfrm>
          <a:off x="3098800" y="6518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12700</xdr:rowOff>
    </xdr:to>
    <xdr:cxnSp macro="">
      <xdr:nvCxnSpPr>
        <xdr:cNvPr id="70" name="直線コネクタ 69"/>
        <xdr:cNvCxnSpPr/>
      </xdr:nvCxnSpPr>
      <xdr:spPr>
        <a:xfrm flipV="1">
          <a:off x="2209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12700</xdr:rowOff>
    </xdr:to>
    <xdr:cxnSp macro="">
      <xdr:nvCxnSpPr>
        <xdr:cNvPr id="73" name="直線コネクタ 72"/>
        <xdr:cNvCxnSpPr/>
      </xdr:nvCxnSpPr>
      <xdr:spPr>
        <a:xfrm>
          <a:off x="1320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物件費に係る経常収支比率が減少し類似団体より下回ったのは、会計年度任用職員が物件費から人件費へと移行したことが大きな要因である。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16</xdr:row>
      <xdr:rowOff>149860</xdr:rowOff>
    </xdr:to>
    <xdr:cxnSp macro="">
      <xdr:nvCxnSpPr>
        <xdr:cNvPr id="127" name="直線コネクタ 126"/>
        <xdr:cNvCxnSpPr/>
      </xdr:nvCxnSpPr>
      <xdr:spPr>
        <a:xfrm flipV="1">
          <a:off x="15671800" y="2612209"/>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97609</xdr:rowOff>
    </xdr:from>
    <xdr:to>
      <xdr:col>78</xdr:col>
      <xdr:colOff>69850</xdr:colOff>
      <xdr:row>16</xdr:row>
      <xdr:rowOff>149860</xdr:rowOff>
    </xdr:to>
    <xdr:cxnSp macro="">
      <xdr:nvCxnSpPr>
        <xdr:cNvPr id="130" name="直線コネクタ 129"/>
        <xdr:cNvCxnSpPr/>
      </xdr:nvCxnSpPr>
      <xdr:spPr>
        <a:xfrm>
          <a:off x="14782800" y="2840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97609</xdr:rowOff>
    </xdr:to>
    <xdr:cxnSp macro="">
      <xdr:nvCxnSpPr>
        <xdr:cNvPr id="133" name="直線コネクタ 132"/>
        <xdr:cNvCxnSpPr/>
      </xdr:nvCxnSpPr>
      <xdr:spPr>
        <a:xfrm>
          <a:off x="13893800" y="28016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91077</xdr:rowOff>
    </xdr:to>
    <xdr:cxnSp macro="">
      <xdr:nvCxnSpPr>
        <xdr:cNvPr id="136" name="直線コネクタ 135"/>
        <xdr:cNvCxnSpPr/>
      </xdr:nvCxnSpPr>
      <xdr:spPr>
        <a:xfrm flipV="1">
          <a:off x="13004800" y="2801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46809</xdr:rowOff>
    </xdr:from>
    <xdr:to>
      <xdr:col>74</xdr:col>
      <xdr:colOff>31750</xdr:colOff>
      <xdr:row>16</xdr:row>
      <xdr:rowOff>148409</xdr:rowOff>
    </xdr:to>
    <xdr:sp macro="" textlink="">
      <xdr:nvSpPr>
        <xdr:cNvPr id="150" name="楕円 149"/>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51" name="テキスト ボックス 150"/>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4" name="楕円 153"/>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5" name="テキスト ボックス 154"/>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8" name="直線コネクタ 187"/>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1" name="直線コネクタ 190"/>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4" name="直線コネクタ 193"/>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31750</xdr:rowOff>
    </xdr:to>
    <xdr:cxnSp macro="">
      <xdr:nvCxnSpPr>
        <xdr:cNvPr id="197" name="直線コネクタ 196"/>
        <xdr:cNvCxnSpPr/>
      </xdr:nvCxnSpPr>
      <xdr:spPr>
        <a:xfrm>
          <a:off x="1320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類似団体平均を下回っているのは、繰出金の減少が主な原因である。特に水道事業への繰出金が</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百万円減少した。令和元年度は簡易水道事業から上水道事業会計の移行に伴い運営資金として繰出金を多く支出したためである。今後も、独立採算の原則に立ち返って加入促進・使用料・保険料等の収納率向上、適正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57</xdr:row>
      <xdr:rowOff>8890</xdr:rowOff>
    </xdr:to>
    <xdr:cxnSp macro="">
      <xdr:nvCxnSpPr>
        <xdr:cNvPr id="249" name="直線コネクタ 248"/>
        <xdr:cNvCxnSpPr/>
      </xdr:nvCxnSpPr>
      <xdr:spPr>
        <a:xfrm flipV="1">
          <a:off x="15671800" y="9621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8890</xdr:rowOff>
    </xdr:to>
    <xdr:cxnSp macro="">
      <xdr:nvCxnSpPr>
        <xdr:cNvPr id="252" name="直線コネクタ 251"/>
        <xdr:cNvCxnSpPr/>
      </xdr:nvCxnSpPr>
      <xdr:spPr>
        <a:xfrm>
          <a:off x="14782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5" name="テキスト ボックス 274"/>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行財政改革大綱・集中改革ﾌﾟﾗﾝ実施による補助金等の見直し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一本化・廃止等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07" name="直線コネクタ 306"/>
        <xdr:cNvCxnSpPr/>
      </xdr:nvCxnSpPr>
      <xdr:spPr>
        <a:xfrm>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101854</xdr:rowOff>
    </xdr:to>
    <xdr:cxnSp macro="">
      <xdr:nvCxnSpPr>
        <xdr:cNvPr id="310" name="直線コネクタ 309"/>
        <xdr:cNvCxnSpPr/>
      </xdr:nvCxnSpPr>
      <xdr:spPr>
        <a:xfrm flipV="1">
          <a:off x="14782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101854</xdr:rowOff>
    </xdr:to>
    <xdr:cxnSp macro="">
      <xdr:nvCxnSpPr>
        <xdr:cNvPr id="313" name="直線コネクタ 312"/>
        <xdr:cNvCxnSpPr/>
      </xdr:nvCxnSpPr>
      <xdr:spPr>
        <a:xfrm>
          <a:off x="13893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16" name="直線コネクタ 315"/>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6" name="楕円 325"/>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7"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光ﾌｧｲﾊﾞｰ整備事業・防災関連施設事業等の大型工事の元金償還に伴い前年度より公債費は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百万円増加しているが、普通交付税が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百万円増加したため公債費に係る経常収支比率は減少した。</a:t>
          </a:r>
        </a:p>
        <a:p>
          <a:r>
            <a:rPr kumimoji="1" lang="ja-JP" altLang="en-US" sz="1300">
              <a:latin typeface="ＭＳ Ｐゴシック" panose="020B0600070205080204" pitchFamily="50" charset="-128"/>
              <a:ea typeface="ＭＳ Ｐゴシック" panose="020B0600070205080204" pitchFamily="50" charset="-128"/>
            </a:rPr>
            <a:t>また、令和３年度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百万円、令和４年度</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81280</xdr:rowOff>
    </xdr:to>
    <xdr:cxnSp macro="">
      <xdr:nvCxnSpPr>
        <xdr:cNvPr id="365" name="直線コネクタ 364"/>
        <xdr:cNvCxnSpPr/>
      </xdr:nvCxnSpPr>
      <xdr:spPr>
        <a:xfrm flipV="1">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68" name="直線コネクタ 367"/>
        <xdr:cNvCxnSpPr/>
      </xdr:nvCxnSpPr>
      <xdr:spPr>
        <a:xfrm>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71" name="直線コネクタ 370"/>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35561</xdr:rowOff>
    </xdr:to>
    <xdr:cxnSp macro="">
      <xdr:nvCxnSpPr>
        <xdr:cNvPr id="374" name="直線コネクタ 373"/>
        <xdr:cNvCxnSpPr/>
      </xdr:nvCxnSpPr>
      <xdr:spPr>
        <a:xfrm>
          <a:off x="1320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4" name="楕円 383"/>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5"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6" name="楕円 385"/>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7" name="テキスト ボックス 386"/>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8" name="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110253</xdr:rowOff>
    </xdr:from>
    <xdr:ext cx="762000" cy="259045"/>
    <xdr:sp macro="" textlink="">
      <xdr:nvSpPr>
        <xdr:cNvPr id="389" name="テキスト ボックス 388"/>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0" name="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1" name="テキスト ボックス 390"/>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3" name="テキスト ボックス 392"/>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経常収支比率に占める割合の高いのは、人件費・物件費・繰出金となっている。上水道事業会計等における公債費償還分としての特別会計への繰出金が必要となっているためである。今後は、独立採算の原則に立ち返って加入促進・使用料・保険料等の収納率向上適正化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69850</xdr:rowOff>
    </xdr:to>
    <xdr:cxnSp macro="">
      <xdr:nvCxnSpPr>
        <xdr:cNvPr id="426" name="直線コネクタ 425"/>
        <xdr:cNvCxnSpPr/>
      </xdr:nvCxnSpPr>
      <xdr:spPr>
        <a:xfrm flipV="1">
          <a:off x="15671800" y="131038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69850</xdr:rowOff>
    </xdr:to>
    <xdr:cxnSp macro="">
      <xdr:nvCxnSpPr>
        <xdr:cNvPr id="429" name="直線コネクタ 428"/>
        <xdr:cNvCxnSpPr/>
      </xdr:nvCxnSpPr>
      <xdr:spPr>
        <a:xfrm>
          <a:off x="14782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76</xdr:row>
      <xdr:rowOff>168911</xdr:rowOff>
    </xdr:to>
    <xdr:cxnSp macro="">
      <xdr:nvCxnSpPr>
        <xdr:cNvPr id="432" name="直線コネクタ 431"/>
        <xdr:cNvCxnSpPr/>
      </xdr:nvCxnSpPr>
      <xdr:spPr>
        <a:xfrm>
          <a:off x="13893800" y="13183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153670</xdr:rowOff>
    </xdr:to>
    <xdr:cxnSp macro="">
      <xdr:nvCxnSpPr>
        <xdr:cNvPr id="435" name="直線コネクタ 434"/>
        <xdr:cNvCxnSpPr/>
      </xdr:nvCxnSpPr>
      <xdr:spPr>
        <a:xfrm>
          <a:off x="13004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5" name="楕円 444"/>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46"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9" name="楕円 448"/>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50" name="テキスト ボックス 449"/>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1" name="楕円 450"/>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17797</xdr:rowOff>
    </xdr:from>
    <xdr:ext cx="762000" cy="259045"/>
    <xdr:sp macro="" textlink="">
      <xdr:nvSpPr>
        <xdr:cNvPr id="452" name="テキスト ボックス 451"/>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3" name="楕円 452"/>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4" name="テキスト ボックス 453"/>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123811</xdr:rowOff>
    </xdr:from>
    <xdr:to>
      <xdr:col>29</xdr:col>
      <xdr:colOff>127000</xdr:colOff>
      <xdr:row>18</xdr:row>
      <xdr:rowOff>140433</xdr:rowOff>
    </xdr:to>
    <xdr:cxnSp macro="">
      <xdr:nvCxnSpPr>
        <xdr:cNvPr id="52" name="直線コネクタ 51"/>
        <xdr:cNvCxnSpPr/>
      </xdr:nvCxnSpPr>
      <xdr:spPr bwMode="auto">
        <a:xfrm flipV="1">
          <a:off x="5003800" y="3257536"/>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140433</xdr:rowOff>
    </xdr:from>
    <xdr:to>
      <xdr:col>26</xdr:col>
      <xdr:colOff>50800</xdr:colOff>
      <xdr:row>19</xdr:row>
      <xdr:rowOff>19592</xdr:rowOff>
    </xdr:to>
    <xdr:cxnSp macro="">
      <xdr:nvCxnSpPr>
        <xdr:cNvPr id="55" name="直線コネクタ 54"/>
        <xdr:cNvCxnSpPr/>
      </xdr:nvCxnSpPr>
      <xdr:spPr bwMode="auto">
        <a:xfrm flipV="1">
          <a:off x="4305300" y="3274158"/>
          <a:ext cx="698500" cy="5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19592</xdr:rowOff>
    </xdr:from>
    <xdr:to>
      <xdr:col>22</xdr:col>
      <xdr:colOff>114300</xdr:colOff>
      <xdr:row>19</xdr:row>
      <xdr:rowOff>34017</xdr:rowOff>
    </xdr:to>
    <xdr:cxnSp macro="">
      <xdr:nvCxnSpPr>
        <xdr:cNvPr id="58" name="直線コネクタ 57"/>
        <xdr:cNvCxnSpPr/>
      </xdr:nvCxnSpPr>
      <xdr:spPr bwMode="auto">
        <a:xfrm flipV="1">
          <a:off x="3606800" y="3324767"/>
          <a:ext cx="698500" cy="1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167453</xdr:rowOff>
    </xdr:from>
    <xdr:to>
      <xdr:col>18</xdr:col>
      <xdr:colOff>177800</xdr:colOff>
      <xdr:row>19</xdr:row>
      <xdr:rowOff>34017</xdr:rowOff>
    </xdr:to>
    <xdr:cxnSp macro="">
      <xdr:nvCxnSpPr>
        <xdr:cNvPr id="61" name="直線コネクタ 60"/>
        <xdr:cNvCxnSpPr/>
      </xdr:nvCxnSpPr>
      <xdr:spPr bwMode="auto">
        <a:xfrm>
          <a:off x="2908300" y="3301178"/>
          <a:ext cx="698500" cy="3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73010</xdr:rowOff>
    </xdr:from>
    <xdr:to>
      <xdr:col>29</xdr:col>
      <xdr:colOff>177800</xdr:colOff>
      <xdr:row>19</xdr:row>
      <xdr:rowOff>3160</xdr:rowOff>
    </xdr:to>
    <xdr:sp macro="" textlink="">
      <xdr:nvSpPr>
        <xdr:cNvPr id="71" name="楕円 70"/>
        <xdr:cNvSpPr/>
      </xdr:nvSpPr>
      <xdr:spPr bwMode="auto">
        <a:xfrm>
          <a:off x="5600700" y="320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89537</xdr:rowOff>
    </xdr:from>
    <xdr:ext cx="762000" cy="259045"/>
    <xdr:sp macro="" textlink="">
      <xdr:nvSpPr>
        <xdr:cNvPr id="72" name="人口1人当たり決算額の推移該当値テキスト130"/>
        <xdr:cNvSpPr txBox="1"/>
      </xdr:nvSpPr>
      <xdr:spPr>
        <a:xfrm>
          <a:off x="5740400" y="305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89633</xdr:rowOff>
    </xdr:from>
    <xdr:to>
      <xdr:col>26</xdr:col>
      <xdr:colOff>101600</xdr:colOff>
      <xdr:row>19</xdr:row>
      <xdr:rowOff>19783</xdr:rowOff>
    </xdr:to>
    <xdr:sp macro="" textlink="">
      <xdr:nvSpPr>
        <xdr:cNvPr id="73" name="楕円 72"/>
        <xdr:cNvSpPr/>
      </xdr:nvSpPr>
      <xdr:spPr bwMode="auto">
        <a:xfrm>
          <a:off x="4953000" y="322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29960</xdr:rowOff>
    </xdr:from>
    <xdr:ext cx="736600" cy="259045"/>
    <xdr:sp macro="" textlink="">
      <xdr:nvSpPr>
        <xdr:cNvPr id="74" name="テキスト ボックス 73"/>
        <xdr:cNvSpPr txBox="1"/>
      </xdr:nvSpPr>
      <xdr:spPr>
        <a:xfrm>
          <a:off x="4622800" y="299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140242</xdr:rowOff>
    </xdr:from>
    <xdr:to>
      <xdr:col>22</xdr:col>
      <xdr:colOff>165100</xdr:colOff>
      <xdr:row>19</xdr:row>
      <xdr:rowOff>70392</xdr:rowOff>
    </xdr:to>
    <xdr:sp macro="" textlink="">
      <xdr:nvSpPr>
        <xdr:cNvPr id="75" name="楕円 74"/>
        <xdr:cNvSpPr/>
      </xdr:nvSpPr>
      <xdr:spPr bwMode="auto">
        <a:xfrm>
          <a:off x="4254500" y="327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80569</xdr:rowOff>
    </xdr:from>
    <xdr:ext cx="762000" cy="259045"/>
    <xdr:sp macro="" textlink="">
      <xdr:nvSpPr>
        <xdr:cNvPr id="76" name="テキスト ボックス 75"/>
        <xdr:cNvSpPr txBox="1"/>
      </xdr:nvSpPr>
      <xdr:spPr>
        <a:xfrm>
          <a:off x="3924300" y="304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154667</xdr:rowOff>
    </xdr:from>
    <xdr:to>
      <xdr:col>19</xdr:col>
      <xdr:colOff>38100</xdr:colOff>
      <xdr:row>19</xdr:row>
      <xdr:rowOff>84817</xdr:rowOff>
    </xdr:to>
    <xdr:sp macro="" textlink="">
      <xdr:nvSpPr>
        <xdr:cNvPr id="77" name="楕円 76"/>
        <xdr:cNvSpPr/>
      </xdr:nvSpPr>
      <xdr:spPr bwMode="auto">
        <a:xfrm>
          <a:off x="3556000" y="328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94993</xdr:rowOff>
    </xdr:from>
    <xdr:ext cx="762000" cy="259045"/>
    <xdr:sp macro="" textlink="">
      <xdr:nvSpPr>
        <xdr:cNvPr id="78" name="テキスト ボックス 77"/>
        <xdr:cNvSpPr txBox="1"/>
      </xdr:nvSpPr>
      <xdr:spPr>
        <a:xfrm>
          <a:off x="3225800" y="3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116654</xdr:rowOff>
    </xdr:from>
    <xdr:to>
      <xdr:col>15</xdr:col>
      <xdr:colOff>101600</xdr:colOff>
      <xdr:row>19</xdr:row>
      <xdr:rowOff>46803</xdr:rowOff>
    </xdr:to>
    <xdr:sp macro="" textlink="">
      <xdr:nvSpPr>
        <xdr:cNvPr id="79" name="楕円 78"/>
        <xdr:cNvSpPr/>
      </xdr:nvSpPr>
      <xdr:spPr bwMode="auto">
        <a:xfrm>
          <a:off x="2857500" y="325037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56981</xdr:rowOff>
    </xdr:from>
    <xdr:ext cx="762000" cy="259045"/>
    <xdr:sp macro="" textlink="">
      <xdr:nvSpPr>
        <xdr:cNvPr id="80" name="テキスト ボックス 79"/>
        <xdr:cNvSpPr txBox="1"/>
      </xdr:nvSpPr>
      <xdr:spPr>
        <a:xfrm>
          <a:off x="2527300" y="301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304965</xdr:rowOff>
    </xdr:from>
    <xdr:to>
      <xdr:col>29</xdr:col>
      <xdr:colOff>127000</xdr:colOff>
      <xdr:row>35</xdr:row>
      <xdr:rowOff>30531</xdr:rowOff>
    </xdr:to>
    <xdr:cxnSp macro="">
      <xdr:nvCxnSpPr>
        <xdr:cNvPr id="113" name="直線コネクタ 112"/>
        <xdr:cNvCxnSpPr/>
      </xdr:nvCxnSpPr>
      <xdr:spPr bwMode="auto">
        <a:xfrm flipV="1">
          <a:off x="5003800" y="6572415"/>
          <a:ext cx="647700" cy="6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26136</xdr:rowOff>
    </xdr:from>
    <xdr:to>
      <xdr:col>26</xdr:col>
      <xdr:colOff>50800</xdr:colOff>
      <xdr:row>35</xdr:row>
      <xdr:rowOff>30531</xdr:rowOff>
    </xdr:to>
    <xdr:cxnSp macro="">
      <xdr:nvCxnSpPr>
        <xdr:cNvPr id="116" name="直線コネクタ 115"/>
        <xdr:cNvCxnSpPr/>
      </xdr:nvCxnSpPr>
      <xdr:spPr bwMode="auto">
        <a:xfrm>
          <a:off x="4305300" y="6636486"/>
          <a:ext cx="6985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26136</xdr:rowOff>
    </xdr:from>
    <xdr:to>
      <xdr:col>22</xdr:col>
      <xdr:colOff>114300</xdr:colOff>
      <xdr:row>35</xdr:row>
      <xdr:rowOff>50203</xdr:rowOff>
    </xdr:to>
    <xdr:cxnSp macro="">
      <xdr:nvCxnSpPr>
        <xdr:cNvPr id="119" name="直線コネクタ 118"/>
        <xdr:cNvCxnSpPr/>
      </xdr:nvCxnSpPr>
      <xdr:spPr bwMode="auto">
        <a:xfrm flipV="1">
          <a:off x="3606800" y="6636486"/>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50203</xdr:rowOff>
    </xdr:from>
    <xdr:to>
      <xdr:col>18</xdr:col>
      <xdr:colOff>177800</xdr:colOff>
      <xdr:row>35</xdr:row>
      <xdr:rowOff>81280</xdr:rowOff>
    </xdr:to>
    <xdr:cxnSp macro="">
      <xdr:nvCxnSpPr>
        <xdr:cNvPr id="122" name="直線コネクタ 121"/>
        <xdr:cNvCxnSpPr/>
      </xdr:nvCxnSpPr>
      <xdr:spPr bwMode="auto">
        <a:xfrm flipV="1">
          <a:off x="2908300" y="6660553"/>
          <a:ext cx="698500" cy="3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254165</xdr:rowOff>
    </xdr:from>
    <xdr:to>
      <xdr:col>29</xdr:col>
      <xdr:colOff>177800</xdr:colOff>
      <xdr:row>35</xdr:row>
      <xdr:rowOff>12865</xdr:rowOff>
    </xdr:to>
    <xdr:sp macro="" textlink="">
      <xdr:nvSpPr>
        <xdr:cNvPr id="132" name="楕円 131"/>
        <xdr:cNvSpPr/>
      </xdr:nvSpPr>
      <xdr:spPr bwMode="auto">
        <a:xfrm>
          <a:off x="5600700" y="652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99242</xdr:rowOff>
    </xdr:from>
    <xdr:ext cx="762000" cy="259045"/>
    <xdr:sp macro="" textlink="">
      <xdr:nvSpPr>
        <xdr:cNvPr id="133" name="人口1人当たり決算額の推移該当値テキスト445"/>
        <xdr:cNvSpPr txBox="1"/>
      </xdr:nvSpPr>
      <xdr:spPr>
        <a:xfrm>
          <a:off x="5740400" y="63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322631</xdr:rowOff>
    </xdr:from>
    <xdr:to>
      <xdr:col>26</xdr:col>
      <xdr:colOff>101600</xdr:colOff>
      <xdr:row>35</xdr:row>
      <xdr:rowOff>81331</xdr:rowOff>
    </xdr:to>
    <xdr:sp macro="" textlink="">
      <xdr:nvSpPr>
        <xdr:cNvPr id="134" name="楕円 133"/>
        <xdr:cNvSpPr/>
      </xdr:nvSpPr>
      <xdr:spPr bwMode="auto">
        <a:xfrm>
          <a:off x="49530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91508</xdr:rowOff>
    </xdr:from>
    <xdr:ext cx="736600" cy="259045"/>
    <xdr:sp macro="" textlink="">
      <xdr:nvSpPr>
        <xdr:cNvPr id="135" name="テキスト ボックス 134"/>
        <xdr:cNvSpPr txBox="1"/>
      </xdr:nvSpPr>
      <xdr:spPr>
        <a:xfrm>
          <a:off x="4622800" y="635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318236</xdr:rowOff>
    </xdr:from>
    <xdr:to>
      <xdr:col>22</xdr:col>
      <xdr:colOff>165100</xdr:colOff>
      <xdr:row>35</xdr:row>
      <xdr:rowOff>76936</xdr:rowOff>
    </xdr:to>
    <xdr:sp macro="" textlink="">
      <xdr:nvSpPr>
        <xdr:cNvPr id="136" name="楕円 135"/>
        <xdr:cNvSpPr/>
      </xdr:nvSpPr>
      <xdr:spPr bwMode="auto">
        <a:xfrm>
          <a:off x="4254500" y="658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87114</xdr:rowOff>
    </xdr:from>
    <xdr:ext cx="762000" cy="259045"/>
    <xdr:sp macro="" textlink="">
      <xdr:nvSpPr>
        <xdr:cNvPr id="137" name="テキスト ボックス 136"/>
        <xdr:cNvSpPr txBox="1"/>
      </xdr:nvSpPr>
      <xdr:spPr>
        <a:xfrm>
          <a:off x="3924300" y="635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342303</xdr:rowOff>
    </xdr:from>
    <xdr:to>
      <xdr:col>19</xdr:col>
      <xdr:colOff>38100</xdr:colOff>
      <xdr:row>35</xdr:row>
      <xdr:rowOff>101003</xdr:rowOff>
    </xdr:to>
    <xdr:sp macro="" textlink="">
      <xdr:nvSpPr>
        <xdr:cNvPr id="138" name="楕円 137"/>
        <xdr:cNvSpPr/>
      </xdr:nvSpPr>
      <xdr:spPr bwMode="auto">
        <a:xfrm>
          <a:off x="3556000" y="660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111180</xdr:rowOff>
    </xdr:from>
    <xdr:ext cx="762000" cy="259045"/>
    <xdr:sp macro="" textlink="">
      <xdr:nvSpPr>
        <xdr:cNvPr id="139" name="テキスト ボックス 138"/>
        <xdr:cNvSpPr txBox="1"/>
      </xdr:nvSpPr>
      <xdr:spPr>
        <a:xfrm>
          <a:off x="3225800" y="637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30480</xdr:rowOff>
    </xdr:from>
    <xdr:to>
      <xdr:col>15</xdr:col>
      <xdr:colOff>101600</xdr:colOff>
      <xdr:row>35</xdr:row>
      <xdr:rowOff>132080</xdr:rowOff>
    </xdr:to>
    <xdr:sp macro="" textlink="">
      <xdr:nvSpPr>
        <xdr:cNvPr id="140" name="楕円 139"/>
        <xdr:cNvSpPr/>
      </xdr:nvSpPr>
      <xdr:spPr bwMode="auto">
        <a:xfrm>
          <a:off x="28575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142257</xdr:rowOff>
    </xdr:from>
    <xdr:ext cx="762000" cy="259045"/>
    <xdr:sp macro="" textlink="">
      <xdr:nvSpPr>
        <xdr:cNvPr id="141" name="テキスト ボックス 140"/>
        <xdr:cNvSpPr txBox="1"/>
      </xdr:nvSpPr>
      <xdr:spPr>
        <a:xfrm>
          <a:off x="2527300" y="640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46842</xdr:rowOff>
    </xdr:from>
    <xdr:to>
      <xdr:col>24</xdr:col>
      <xdr:colOff>63500</xdr:colOff>
      <xdr:row>36</xdr:row>
      <xdr:rowOff>1437</xdr:rowOff>
    </xdr:to>
    <xdr:cxnSp macro="">
      <xdr:nvCxnSpPr>
        <xdr:cNvPr id="57" name="直線コネクタ 56"/>
        <xdr:cNvCxnSpPr/>
      </xdr:nvCxnSpPr>
      <xdr:spPr>
        <a:xfrm flipV="1">
          <a:off x="3797300" y="6047592"/>
          <a:ext cx="838200" cy="1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1437</xdr:rowOff>
    </xdr:from>
    <xdr:to>
      <xdr:col>19</xdr:col>
      <xdr:colOff>177800</xdr:colOff>
      <xdr:row>36</xdr:row>
      <xdr:rowOff>55513</xdr:rowOff>
    </xdr:to>
    <xdr:cxnSp macro="">
      <xdr:nvCxnSpPr>
        <xdr:cNvPr id="60" name="直線コネクタ 59"/>
        <xdr:cNvCxnSpPr/>
      </xdr:nvCxnSpPr>
      <xdr:spPr>
        <a:xfrm flipV="1">
          <a:off x="2908300" y="6173637"/>
          <a:ext cx="889000" cy="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55513</xdr:rowOff>
    </xdr:from>
    <xdr:to>
      <xdr:col>15</xdr:col>
      <xdr:colOff>50800</xdr:colOff>
      <xdr:row>36</xdr:row>
      <xdr:rowOff>73400</xdr:rowOff>
    </xdr:to>
    <xdr:cxnSp macro="">
      <xdr:nvCxnSpPr>
        <xdr:cNvPr id="63" name="直線コネクタ 62"/>
        <xdr:cNvCxnSpPr/>
      </xdr:nvCxnSpPr>
      <xdr:spPr>
        <a:xfrm flipV="1">
          <a:off x="2019300" y="6227713"/>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73400</xdr:rowOff>
    </xdr:from>
    <xdr:to>
      <xdr:col>10</xdr:col>
      <xdr:colOff>114300</xdr:colOff>
      <xdr:row>36</xdr:row>
      <xdr:rowOff>99335</xdr:rowOff>
    </xdr:to>
    <xdr:cxnSp macro="">
      <xdr:nvCxnSpPr>
        <xdr:cNvPr id="66" name="直線コネクタ 65"/>
        <xdr:cNvCxnSpPr/>
      </xdr:nvCxnSpPr>
      <xdr:spPr>
        <a:xfrm flipV="1">
          <a:off x="1130300" y="6245600"/>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167492</xdr:rowOff>
    </xdr:from>
    <xdr:to>
      <xdr:col>24</xdr:col>
      <xdr:colOff>114300</xdr:colOff>
      <xdr:row>35</xdr:row>
      <xdr:rowOff>97642</xdr:rowOff>
    </xdr:to>
    <xdr:sp macro="" textlink="">
      <xdr:nvSpPr>
        <xdr:cNvPr id="76" name="楕円 75"/>
        <xdr:cNvSpPr/>
      </xdr:nvSpPr>
      <xdr:spPr>
        <a:xfrm>
          <a:off x="4584700" y="59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18919</xdr:rowOff>
    </xdr:from>
    <xdr:ext cx="599010" cy="259045"/>
    <xdr:sp macro="" textlink="">
      <xdr:nvSpPr>
        <xdr:cNvPr id="77" name="人件費該当値テキスト"/>
        <xdr:cNvSpPr txBox="1"/>
      </xdr:nvSpPr>
      <xdr:spPr>
        <a:xfrm>
          <a:off x="4686300" y="5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122087</xdr:rowOff>
    </xdr:from>
    <xdr:to>
      <xdr:col>20</xdr:col>
      <xdr:colOff>38100</xdr:colOff>
      <xdr:row>36</xdr:row>
      <xdr:rowOff>52237</xdr:rowOff>
    </xdr:to>
    <xdr:sp macro="" textlink="">
      <xdr:nvSpPr>
        <xdr:cNvPr id="78" name="楕円 77"/>
        <xdr:cNvSpPr/>
      </xdr:nvSpPr>
      <xdr:spPr>
        <a:xfrm>
          <a:off x="3746500" y="6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68764</xdr:rowOff>
    </xdr:from>
    <xdr:ext cx="599010" cy="259045"/>
    <xdr:sp macro="" textlink="">
      <xdr:nvSpPr>
        <xdr:cNvPr id="79" name="テキスト ボックス 78"/>
        <xdr:cNvSpPr txBox="1"/>
      </xdr:nvSpPr>
      <xdr:spPr>
        <a:xfrm>
          <a:off x="3497795" y="58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4713</xdr:rowOff>
    </xdr:from>
    <xdr:to>
      <xdr:col>15</xdr:col>
      <xdr:colOff>101600</xdr:colOff>
      <xdr:row>36</xdr:row>
      <xdr:rowOff>106313</xdr:rowOff>
    </xdr:to>
    <xdr:sp macro="" textlink="">
      <xdr:nvSpPr>
        <xdr:cNvPr id="80" name="楕円 79"/>
        <xdr:cNvSpPr/>
      </xdr:nvSpPr>
      <xdr:spPr>
        <a:xfrm>
          <a:off x="2857500" y="61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122840</xdr:rowOff>
    </xdr:from>
    <xdr:ext cx="599010" cy="259045"/>
    <xdr:sp macro="" textlink="">
      <xdr:nvSpPr>
        <xdr:cNvPr id="81" name="テキスト ボックス 80"/>
        <xdr:cNvSpPr txBox="1"/>
      </xdr:nvSpPr>
      <xdr:spPr>
        <a:xfrm>
          <a:off x="2608795" y="59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22600</xdr:rowOff>
    </xdr:from>
    <xdr:to>
      <xdr:col>10</xdr:col>
      <xdr:colOff>165100</xdr:colOff>
      <xdr:row>36</xdr:row>
      <xdr:rowOff>124200</xdr:rowOff>
    </xdr:to>
    <xdr:sp macro="" textlink="">
      <xdr:nvSpPr>
        <xdr:cNvPr id="82" name="楕円 81"/>
        <xdr:cNvSpPr/>
      </xdr:nvSpPr>
      <xdr:spPr>
        <a:xfrm>
          <a:off x="1968500" y="6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140727</xdr:rowOff>
    </xdr:from>
    <xdr:ext cx="599010" cy="259045"/>
    <xdr:sp macro="" textlink="">
      <xdr:nvSpPr>
        <xdr:cNvPr id="83" name="テキスト ボックス 82"/>
        <xdr:cNvSpPr txBox="1"/>
      </xdr:nvSpPr>
      <xdr:spPr>
        <a:xfrm>
          <a:off x="1719795" y="59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48535</xdr:rowOff>
    </xdr:from>
    <xdr:to>
      <xdr:col>6</xdr:col>
      <xdr:colOff>38100</xdr:colOff>
      <xdr:row>36</xdr:row>
      <xdr:rowOff>150135</xdr:rowOff>
    </xdr:to>
    <xdr:sp macro="" textlink="">
      <xdr:nvSpPr>
        <xdr:cNvPr id="84" name="楕円 83"/>
        <xdr:cNvSpPr/>
      </xdr:nvSpPr>
      <xdr:spPr>
        <a:xfrm>
          <a:off x="1079500" y="6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166662</xdr:rowOff>
    </xdr:from>
    <xdr:ext cx="599010" cy="259045"/>
    <xdr:sp macro="" textlink="">
      <xdr:nvSpPr>
        <xdr:cNvPr id="85" name="テキスト ボックス 84"/>
        <xdr:cNvSpPr txBox="1"/>
      </xdr:nvSpPr>
      <xdr:spPr>
        <a:xfrm>
          <a:off x="830795" y="599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132538</xdr:rowOff>
    </xdr:from>
    <xdr:to>
      <xdr:col>24</xdr:col>
      <xdr:colOff>63500</xdr:colOff>
      <xdr:row>56</xdr:row>
      <xdr:rowOff>139467</xdr:rowOff>
    </xdr:to>
    <xdr:cxnSp macro="">
      <xdr:nvCxnSpPr>
        <xdr:cNvPr id="112" name="直線コネクタ 111"/>
        <xdr:cNvCxnSpPr/>
      </xdr:nvCxnSpPr>
      <xdr:spPr>
        <a:xfrm>
          <a:off x="3797300" y="9733738"/>
          <a:ext cx="8382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132538</xdr:rowOff>
    </xdr:from>
    <xdr:to>
      <xdr:col>19</xdr:col>
      <xdr:colOff>177800</xdr:colOff>
      <xdr:row>56</xdr:row>
      <xdr:rowOff>144845</xdr:rowOff>
    </xdr:to>
    <xdr:cxnSp macro="">
      <xdr:nvCxnSpPr>
        <xdr:cNvPr id="115" name="直線コネクタ 114"/>
        <xdr:cNvCxnSpPr/>
      </xdr:nvCxnSpPr>
      <xdr:spPr>
        <a:xfrm flipV="1">
          <a:off x="2908300" y="9733738"/>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143728</xdr:rowOff>
    </xdr:from>
    <xdr:to>
      <xdr:col>15</xdr:col>
      <xdr:colOff>50800</xdr:colOff>
      <xdr:row>56</xdr:row>
      <xdr:rowOff>144845</xdr:rowOff>
    </xdr:to>
    <xdr:cxnSp macro="">
      <xdr:nvCxnSpPr>
        <xdr:cNvPr id="118" name="直線コネクタ 117"/>
        <xdr:cNvCxnSpPr/>
      </xdr:nvCxnSpPr>
      <xdr:spPr>
        <a:xfrm>
          <a:off x="2019300" y="974492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143728</xdr:rowOff>
    </xdr:from>
    <xdr:to>
      <xdr:col>10</xdr:col>
      <xdr:colOff>114300</xdr:colOff>
      <xdr:row>56</xdr:row>
      <xdr:rowOff>152803</xdr:rowOff>
    </xdr:to>
    <xdr:cxnSp macro="">
      <xdr:nvCxnSpPr>
        <xdr:cNvPr id="121" name="直線コネクタ 120"/>
        <xdr:cNvCxnSpPr/>
      </xdr:nvCxnSpPr>
      <xdr:spPr>
        <a:xfrm flipV="1">
          <a:off x="1130300" y="974492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88667</xdr:rowOff>
    </xdr:from>
    <xdr:to>
      <xdr:col>24</xdr:col>
      <xdr:colOff>114300</xdr:colOff>
      <xdr:row>57</xdr:row>
      <xdr:rowOff>18817</xdr:rowOff>
    </xdr:to>
    <xdr:sp macro="" textlink="">
      <xdr:nvSpPr>
        <xdr:cNvPr id="131" name="楕円 130"/>
        <xdr:cNvSpPr/>
      </xdr:nvSpPr>
      <xdr:spPr>
        <a:xfrm>
          <a:off x="4584700" y="96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67094</xdr:rowOff>
    </xdr:from>
    <xdr:ext cx="599010" cy="259045"/>
    <xdr:sp macro="" textlink="">
      <xdr:nvSpPr>
        <xdr:cNvPr id="132" name="物件費該当値テキスト"/>
        <xdr:cNvSpPr txBox="1"/>
      </xdr:nvSpPr>
      <xdr:spPr>
        <a:xfrm>
          <a:off x="4686300" y="966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81738</xdr:rowOff>
    </xdr:from>
    <xdr:to>
      <xdr:col>20</xdr:col>
      <xdr:colOff>38100</xdr:colOff>
      <xdr:row>57</xdr:row>
      <xdr:rowOff>11888</xdr:rowOff>
    </xdr:to>
    <xdr:sp macro="" textlink="">
      <xdr:nvSpPr>
        <xdr:cNvPr id="133" name="楕円 132"/>
        <xdr:cNvSpPr/>
      </xdr:nvSpPr>
      <xdr:spPr>
        <a:xfrm>
          <a:off x="3746500" y="96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28415</xdr:rowOff>
    </xdr:from>
    <xdr:ext cx="599010" cy="259045"/>
    <xdr:sp macro="" textlink="">
      <xdr:nvSpPr>
        <xdr:cNvPr id="134" name="テキスト ボックス 133"/>
        <xdr:cNvSpPr txBox="1"/>
      </xdr:nvSpPr>
      <xdr:spPr>
        <a:xfrm>
          <a:off x="3497795" y="94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94045</xdr:rowOff>
    </xdr:from>
    <xdr:to>
      <xdr:col>15</xdr:col>
      <xdr:colOff>101600</xdr:colOff>
      <xdr:row>57</xdr:row>
      <xdr:rowOff>24195</xdr:rowOff>
    </xdr:to>
    <xdr:sp macro="" textlink="">
      <xdr:nvSpPr>
        <xdr:cNvPr id="135" name="楕円 134"/>
        <xdr:cNvSpPr/>
      </xdr:nvSpPr>
      <xdr:spPr>
        <a:xfrm>
          <a:off x="2857500" y="96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40722</xdr:rowOff>
    </xdr:from>
    <xdr:ext cx="599010" cy="259045"/>
    <xdr:sp macro="" textlink="">
      <xdr:nvSpPr>
        <xdr:cNvPr id="136" name="テキスト ボックス 135"/>
        <xdr:cNvSpPr txBox="1"/>
      </xdr:nvSpPr>
      <xdr:spPr>
        <a:xfrm>
          <a:off x="2608795" y="947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92928</xdr:rowOff>
    </xdr:from>
    <xdr:to>
      <xdr:col>10</xdr:col>
      <xdr:colOff>165100</xdr:colOff>
      <xdr:row>57</xdr:row>
      <xdr:rowOff>23078</xdr:rowOff>
    </xdr:to>
    <xdr:sp macro="" textlink="">
      <xdr:nvSpPr>
        <xdr:cNvPr id="137" name="楕円 136"/>
        <xdr:cNvSpPr/>
      </xdr:nvSpPr>
      <xdr:spPr>
        <a:xfrm>
          <a:off x="1968500" y="96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39605</xdr:rowOff>
    </xdr:from>
    <xdr:ext cx="599010" cy="259045"/>
    <xdr:sp macro="" textlink="">
      <xdr:nvSpPr>
        <xdr:cNvPr id="138" name="テキスト ボックス 137"/>
        <xdr:cNvSpPr txBox="1"/>
      </xdr:nvSpPr>
      <xdr:spPr>
        <a:xfrm>
          <a:off x="1719795" y="946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102003</xdr:rowOff>
    </xdr:from>
    <xdr:to>
      <xdr:col>6</xdr:col>
      <xdr:colOff>38100</xdr:colOff>
      <xdr:row>57</xdr:row>
      <xdr:rowOff>32153</xdr:rowOff>
    </xdr:to>
    <xdr:sp macro="" textlink="">
      <xdr:nvSpPr>
        <xdr:cNvPr id="139" name="楕円 138"/>
        <xdr:cNvSpPr/>
      </xdr:nvSpPr>
      <xdr:spPr>
        <a:xfrm>
          <a:off x="1079500" y="97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48680</xdr:rowOff>
    </xdr:from>
    <xdr:ext cx="599010" cy="259045"/>
    <xdr:sp macro="" textlink="">
      <xdr:nvSpPr>
        <xdr:cNvPr id="140" name="テキスト ボックス 139"/>
        <xdr:cNvSpPr txBox="1"/>
      </xdr:nvSpPr>
      <xdr:spPr>
        <a:xfrm>
          <a:off x="830795" y="947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124887</xdr:rowOff>
    </xdr:from>
    <xdr:to>
      <xdr:col>24</xdr:col>
      <xdr:colOff>63500</xdr:colOff>
      <xdr:row>77</xdr:row>
      <xdr:rowOff>130670</xdr:rowOff>
    </xdr:to>
    <xdr:cxnSp macro="">
      <xdr:nvCxnSpPr>
        <xdr:cNvPr id="167" name="直線コネクタ 166"/>
        <xdr:cNvCxnSpPr/>
      </xdr:nvCxnSpPr>
      <xdr:spPr>
        <a:xfrm>
          <a:off x="3797300" y="13326537"/>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124887</xdr:rowOff>
    </xdr:from>
    <xdr:to>
      <xdr:col>19</xdr:col>
      <xdr:colOff>177800</xdr:colOff>
      <xdr:row>78</xdr:row>
      <xdr:rowOff>128956</xdr:rowOff>
    </xdr:to>
    <xdr:cxnSp macro="">
      <xdr:nvCxnSpPr>
        <xdr:cNvPr id="170" name="直線コネクタ 169"/>
        <xdr:cNvCxnSpPr/>
      </xdr:nvCxnSpPr>
      <xdr:spPr>
        <a:xfrm flipV="1">
          <a:off x="2908300" y="13326537"/>
          <a:ext cx="889000" cy="1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125368</xdr:rowOff>
    </xdr:from>
    <xdr:to>
      <xdr:col>15</xdr:col>
      <xdr:colOff>50800</xdr:colOff>
      <xdr:row>78</xdr:row>
      <xdr:rowOff>128956</xdr:rowOff>
    </xdr:to>
    <xdr:cxnSp macro="">
      <xdr:nvCxnSpPr>
        <xdr:cNvPr id="173" name="直線コネクタ 172"/>
        <xdr:cNvCxnSpPr/>
      </xdr:nvCxnSpPr>
      <xdr:spPr>
        <a:xfrm>
          <a:off x="2019300" y="13498468"/>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125368</xdr:rowOff>
    </xdr:from>
    <xdr:to>
      <xdr:col>10</xdr:col>
      <xdr:colOff>114300</xdr:colOff>
      <xdr:row>78</xdr:row>
      <xdr:rowOff>132865</xdr:rowOff>
    </xdr:to>
    <xdr:cxnSp macro="">
      <xdr:nvCxnSpPr>
        <xdr:cNvPr id="176" name="直線コネクタ 175"/>
        <xdr:cNvCxnSpPr/>
      </xdr:nvCxnSpPr>
      <xdr:spPr>
        <a:xfrm flipV="1">
          <a:off x="1130300" y="134984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79870</xdr:rowOff>
    </xdr:from>
    <xdr:to>
      <xdr:col>24</xdr:col>
      <xdr:colOff>114300</xdr:colOff>
      <xdr:row>78</xdr:row>
      <xdr:rowOff>10020</xdr:rowOff>
    </xdr:to>
    <xdr:sp macro="" textlink="">
      <xdr:nvSpPr>
        <xdr:cNvPr id="186" name="楕円 185"/>
        <xdr:cNvSpPr/>
      </xdr:nvSpPr>
      <xdr:spPr>
        <a:xfrm>
          <a:off x="4584700" y="132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58297</xdr:rowOff>
    </xdr:from>
    <xdr:ext cx="469744" cy="259045"/>
    <xdr:sp macro="" textlink="">
      <xdr:nvSpPr>
        <xdr:cNvPr id="187" name="維持補修費該当値テキスト"/>
        <xdr:cNvSpPr txBox="1"/>
      </xdr:nvSpPr>
      <xdr:spPr>
        <a:xfrm>
          <a:off x="4686300" y="132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74087</xdr:rowOff>
    </xdr:from>
    <xdr:to>
      <xdr:col>20</xdr:col>
      <xdr:colOff>38100</xdr:colOff>
      <xdr:row>78</xdr:row>
      <xdr:rowOff>4237</xdr:rowOff>
    </xdr:to>
    <xdr:sp macro="" textlink="">
      <xdr:nvSpPr>
        <xdr:cNvPr id="188" name="楕円 187"/>
        <xdr:cNvSpPr/>
      </xdr:nvSpPr>
      <xdr:spPr>
        <a:xfrm>
          <a:off x="3746500" y="132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166814</xdr:rowOff>
    </xdr:from>
    <xdr:ext cx="469744" cy="259045"/>
    <xdr:sp macro="" textlink="">
      <xdr:nvSpPr>
        <xdr:cNvPr id="189" name="テキスト ボックス 188"/>
        <xdr:cNvSpPr txBox="1"/>
      </xdr:nvSpPr>
      <xdr:spPr>
        <a:xfrm>
          <a:off x="3562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78156</xdr:rowOff>
    </xdr:from>
    <xdr:to>
      <xdr:col>15</xdr:col>
      <xdr:colOff>101600</xdr:colOff>
      <xdr:row>79</xdr:row>
      <xdr:rowOff>8306</xdr:rowOff>
    </xdr:to>
    <xdr:sp macro="" textlink="">
      <xdr:nvSpPr>
        <xdr:cNvPr id="190" name="楕円 189"/>
        <xdr:cNvSpPr/>
      </xdr:nvSpPr>
      <xdr:spPr>
        <a:xfrm>
          <a:off x="2857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170883</xdr:rowOff>
    </xdr:from>
    <xdr:ext cx="378565" cy="259045"/>
    <xdr:sp macro="" textlink="">
      <xdr:nvSpPr>
        <xdr:cNvPr id="191" name="テキスト ボックス 190"/>
        <xdr:cNvSpPr txBox="1"/>
      </xdr:nvSpPr>
      <xdr:spPr>
        <a:xfrm>
          <a:off x="2719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74568</xdr:rowOff>
    </xdr:from>
    <xdr:to>
      <xdr:col>10</xdr:col>
      <xdr:colOff>165100</xdr:colOff>
      <xdr:row>79</xdr:row>
      <xdr:rowOff>4718</xdr:rowOff>
    </xdr:to>
    <xdr:sp macro="" textlink="">
      <xdr:nvSpPr>
        <xdr:cNvPr id="192" name="楕円 191"/>
        <xdr:cNvSpPr/>
      </xdr:nvSpPr>
      <xdr:spPr>
        <a:xfrm>
          <a:off x="1968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167295</xdr:rowOff>
    </xdr:from>
    <xdr:ext cx="378565" cy="259045"/>
    <xdr:sp macro="" textlink="">
      <xdr:nvSpPr>
        <xdr:cNvPr id="193" name="テキスト ボックス 192"/>
        <xdr:cNvSpPr txBox="1"/>
      </xdr:nvSpPr>
      <xdr:spPr>
        <a:xfrm>
          <a:off x="1830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82065</xdr:rowOff>
    </xdr:from>
    <xdr:to>
      <xdr:col>6</xdr:col>
      <xdr:colOff>38100</xdr:colOff>
      <xdr:row>79</xdr:row>
      <xdr:rowOff>12215</xdr:rowOff>
    </xdr:to>
    <xdr:sp macro="" textlink="">
      <xdr:nvSpPr>
        <xdr:cNvPr id="194" name="楕円 193"/>
        <xdr:cNvSpPr/>
      </xdr:nvSpPr>
      <xdr:spPr>
        <a:xfrm>
          <a:off x="1079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3342</xdr:rowOff>
    </xdr:from>
    <xdr:ext cx="378565" cy="259045"/>
    <xdr:sp macro="" textlink="">
      <xdr:nvSpPr>
        <xdr:cNvPr id="195" name="テキスト ボックス 194"/>
        <xdr:cNvSpPr txBox="1"/>
      </xdr:nvSpPr>
      <xdr:spPr>
        <a:xfrm>
          <a:off x="941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127788</xdr:rowOff>
    </xdr:from>
    <xdr:to>
      <xdr:col>24</xdr:col>
      <xdr:colOff>63500</xdr:colOff>
      <xdr:row>95</xdr:row>
      <xdr:rowOff>36361</xdr:rowOff>
    </xdr:to>
    <xdr:cxnSp macro="">
      <xdr:nvCxnSpPr>
        <xdr:cNvPr id="225" name="直線コネクタ 224"/>
        <xdr:cNvCxnSpPr/>
      </xdr:nvCxnSpPr>
      <xdr:spPr>
        <a:xfrm flipV="1">
          <a:off x="3797300" y="16244088"/>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24524</xdr:rowOff>
    </xdr:from>
    <xdr:to>
      <xdr:col>19</xdr:col>
      <xdr:colOff>177800</xdr:colOff>
      <xdr:row>95</xdr:row>
      <xdr:rowOff>36361</xdr:rowOff>
    </xdr:to>
    <xdr:cxnSp macro="">
      <xdr:nvCxnSpPr>
        <xdr:cNvPr id="228" name="直線コネクタ 227"/>
        <xdr:cNvCxnSpPr/>
      </xdr:nvCxnSpPr>
      <xdr:spPr>
        <a:xfrm>
          <a:off x="2908300" y="16312274"/>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24524</xdr:rowOff>
    </xdr:from>
    <xdr:to>
      <xdr:col>15</xdr:col>
      <xdr:colOff>50800</xdr:colOff>
      <xdr:row>95</xdr:row>
      <xdr:rowOff>40818</xdr:rowOff>
    </xdr:to>
    <xdr:cxnSp macro="">
      <xdr:nvCxnSpPr>
        <xdr:cNvPr id="231" name="直線コネクタ 230"/>
        <xdr:cNvCxnSpPr/>
      </xdr:nvCxnSpPr>
      <xdr:spPr>
        <a:xfrm flipV="1">
          <a:off x="2019300" y="16312274"/>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40818</xdr:rowOff>
    </xdr:from>
    <xdr:to>
      <xdr:col>10</xdr:col>
      <xdr:colOff>114300</xdr:colOff>
      <xdr:row>95</xdr:row>
      <xdr:rowOff>48654</xdr:rowOff>
    </xdr:to>
    <xdr:cxnSp macro="">
      <xdr:nvCxnSpPr>
        <xdr:cNvPr id="234" name="直線コネクタ 233"/>
        <xdr:cNvCxnSpPr/>
      </xdr:nvCxnSpPr>
      <xdr:spPr>
        <a:xfrm flipV="1">
          <a:off x="1130300" y="16328568"/>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76988</xdr:rowOff>
    </xdr:from>
    <xdr:to>
      <xdr:col>24</xdr:col>
      <xdr:colOff>114300</xdr:colOff>
      <xdr:row>95</xdr:row>
      <xdr:rowOff>7138</xdr:rowOff>
    </xdr:to>
    <xdr:sp macro="" textlink="">
      <xdr:nvSpPr>
        <xdr:cNvPr id="244" name="楕円 243"/>
        <xdr:cNvSpPr/>
      </xdr:nvSpPr>
      <xdr:spPr>
        <a:xfrm>
          <a:off x="4584700" y="161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99865</xdr:rowOff>
    </xdr:from>
    <xdr:ext cx="534377" cy="259045"/>
    <xdr:sp macro="" textlink="">
      <xdr:nvSpPr>
        <xdr:cNvPr id="245" name="扶助費該当値テキスト"/>
        <xdr:cNvSpPr txBox="1"/>
      </xdr:nvSpPr>
      <xdr:spPr>
        <a:xfrm>
          <a:off x="4686300" y="160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157011</xdr:rowOff>
    </xdr:from>
    <xdr:to>
      <xdr:col>20</xdr:col>
      <xdr:colOff>38100</xdr:colOff>
      <xdr:row>95</xdr:row>
      <xdr:rowOff>87161</xdr:rowOff>
    </xdr:to>
    <xdr:sp macro="" textlink="">
      <xdr:nvSpPr>
        <xdr:cNvPr id="246" name="楕円 245"/>
        <xdr:cNvSpPr/>
      </xdr:nvSpPr>
      <xdr:spPr>
        <a:xfrm>
          <a:off x="3746500" y="162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103688</xdr:rowOff>
    </xdr:from>
    <xdr:ext cx="534377" cy="259045"/>
    <xdr:sp macro="" textlink="">
      <xdr:nvSpPr>
        <xdr:cNvPr id="247" name="テキスト ボックス 246"/>
        <xdr:cNvSpPr txBox="1"/>
      </xdr:nvSpPr>
      <xdr:spPr>
        <a:xfrm>
          <a:off x="3530111" y="16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145174</xdr:rowOff>
    </xdr:from>
    <xdr:to>
      <xdr:col>15</xdr:col>
      <xdr:colOff>101600</xdr:colOff>
      <xdr:row>95</xdr:row>
      <xdr:rowOff>75324</xdr:rowOff>
    </xdr:to>
    <xdr:sp macro="" textlink="">
      <xdr:nvSpPr>
        <xdr:cNvPr id="248" name="楕円 247"/>
        <xdr:cNvSpPr/>
      </xdr:nvSpPr>
      <xdr:spPr>
        <a:xfrm>
          <a:off x="2857500" y="162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91851</xdr:rowOff>
    </xdr:from>
    <xdr:ext cx="534377" cy="259045"/>
    <xdr:sp macro="" textlink="">
      <xdr:nvSpPr>
        <xdr:cNvPr id="249" name="テキスト ボックス 248"/>
        <xdr:cNvSpPr txBox="1"/>
      </xdr:nvSpPr>
      <xdr:spPr>
        <a:xfrm>
          <a:off x="2641111" y="16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161468</xdr:rowOff>
    </xdr:from>
    <xdr:to>
      <xdr:col>10</xdr:col>
      <xdr:colOff>165100</xdr:colOff>
      <xdr:row>95</xdr:row>
      <xdr:rowOff>91618</xdr:rowOff>
    </xdr:to>
    <xdr:sp macro="" textlink="">
      <xdr:nvSpPr>
        <xdr:cNvPr id="250" name="楕円 249"/>
        <xdr:cNvSpPr/>
      </xdr:nvSpPr>
      <xdr:spPr>
        <a:xfrm>
          <a:off x="1968500" y="162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108145</xdr:rowOff>
    </xdr:from>
    <xdr:ext cx="534377" cy="259045"/>
    <xdr:sp macro="" textlink="">
      <xdr:nvSpPr>
        <xdr:cNvPr id="251" name="テキスト ボックス 250"/>
        <xdr:cNvSpPr txBox="1"/>
      </xdr:nvSpPr>
      <xdr:spPr>
        <a:xfrm>
          <a:off x="1752111" y="160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169304</xdr:rowOff>
    </xdr:from>
    <xdr:to>
      <xdr:col>6</xdr:col>
      <xdr:colOff>38100</xdr:colOff>
      <xdr:row>95</xdr:row>
      <xdr:rowOff>99454</xdr:rowOff>
    </xdr:to>
    <xdr:sp macro="" textlink="">
      <xdr:nvSpPr>
        <xdr:cNvPr id="252" name="楕円 251"/>
        <xdr:cNvSpPr/>
      </xdr:nvSpPr>
      <xdr:spPr>
        <a:xfrm>
          <a:off x="1079500" y="162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115981</xdr:rowOff>
    </xdr:from>
    <xdr:ext cx="534377" cy="259045"/>
    <xdr:sp macro="" textlink="">
      <xdr:nvSpPr>
        <xdr:cNvPr id="253" name="テキスト ボックス 252"/>
        <xdr:cNvSpPr txBox="1"/>
      </xdr:nvSpPr>
      <xdr:spPr>
        <a:xfrm>
          <a:off x="863111" y="160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48195</xdr:rowOff>
    </xdr:from>
    <xdr:to>
      <xdr:col>55</xdr:col>
      <xdr:colOff>0</xdr:colOff>
      <xdr:row>37</xdr:row>
      <xdr:rowOff>168938</xdr:rowOff>
    </xdr:to>
    <xdr:cxnSp macro="">
      <xdr:nvCxnSpPr>
        <xdr:cNvPr id="284" name="直線コネクタ 283"/>
        <xdr:cNvCxnSpPr/>
      </xdr:nvCxnSpPr>
      <xdr:spPr>
        <a:xfrm flipV="1">
          <a:off x="9639300" y="6048945"/>
          <a:ext cx="838200" cy="46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168938</xdr:rowOff>
    </xdr:from>
    <xdr:to>
      <xdr:col>50</xdr:col>
      <xdr:colOff>114300</xdr:colOff>
      <xdr:row>38</xdr:row>
      <xdr:rowOff>36007</xdr:rowOff>
    </xdr:to>
    <xdr:cxnSp macro="">
      <xdr:nvCxnSpPr>
        <xdr:cNvPr id="287" name="直線コネクタ 286"/>
        <xdr:cNvCxnSpPr/>
      </xdr:nvCxnSpPr>
      <xdr:spPr>
        <a:xfrm flipV="1">
          <a:off x="8750300" y="651258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28336</xdr:rowOff>
    </xdr:from>
    <xdr:to>
      <xdr:col>45</xdr:col>
      <xdr:colOff>177800</xdr:colOff>
      <xdr:row>38</xdr:row>
      <xdr:rowOff>36007</xdr:rowOff>
    </xdr:to>
    <xdr:cxnSp macro="">
      <xdr:nvCxnSpPr>
        <xdr:cNvPr id="290" name="直線コネクタ 289"/>
        <xdr:cNvCxnSpPr/>
      </xdr:nvCxnSpPr>
      <xdr:spPr>
        <a:xfrm>
          <a:off x="7861300" y="654343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28336</xdr:rowOff>
    </xdr:from>
    <xdr:to>
      <xdr:col>41</xdr:col>
      <xdr:colOff>50800</xdr:colOff>
      <xdr:row>38</xdr:row>
      <xdr:rowOff>33737</xdr:rowOff>
    </xdr:to>
    <xdr:cxnSp macro="">
      <xdr:nvCxnSpPr>
        <xdr:cNvPr id="293" name="直線コネクタ 292"/>
        <xdr:cNvCxnSpPr/>
      </xdr:nvCxnSpPr>
      <xdr:spPr>
        <a:xfrm flipV="1">
          <a:off x="6972300" y="6543436"/>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168845</xdr:rowOff>
    </xdr:from>
    <xdr:to>
      <xdr:col>55</xdr:col>
      <xdr:colOff>50800</xdr:colOff>
      <xdr:row>35</xdr:row>
      <xdr:rowOff>98995</xdr:rowOff>
    </xdr:to>
    <xdr:sp macro="" textlink="">
      <xdr:nvSpPr>
        <xdr:cNvPr id="303" name="楕円 302"/>
        <xdr:cNvSpPr/>
      </xdr:nvSpPr>
      <xdr:spPr>
        <a:xfrm>
          <a:off x="10426700" y="59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147272</xdr:rowOff>
    </xdr:from>
    <xdr:ext cx="599010" cy="259045"/>
    <xdr:sp macro="" textlink="">
      <xdr:nvSpPr>
        <xdr:cNvPr id="304" name="補助費等該当値テキスト"/>
        <xdr:cNvSpPr txBox="1"/>
      </xdr:nvSpPr>
      <xdr:spPr>
        <a:xfrm>
          <a:off x="10528300" y="59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118138</xdr:rowOff>
    </xdr:from>
    <xdr:to>
      <xdr:col>50</xdr:col>
      <xdr:colOff>165100</xdr:colOff>
      <xdr:row>38</xdr:row>
      <xdr:rowOff>48288</xdr:rowOff>
    </xdr:to>
    <xdr:sp macro="" textlink="">
      <xdr:nvSpPr>
        <xdr:cNvPr id="305" name="楕円 304"/>
        <xdr:cNvSpPr/>
      </xdr:nvSpPr>
      <xdr:spPr>
        <a:xfrm>
          <a:off x="9588500" y="64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39415</xdr:rowOff>
    </xdr:from>
    <xdr:ext cx="534377" cy="259045"/>
    <xdr:sp macro="" textlink="">
      <xdr:nvSpPr>
        <xdr:cNvPr id="306" name="テキスト ボックス 305"/>
        <xdr:cNvSpPr txBox="1"/>
      </xdr:nvSpPr>
      <xdr:spPr>
        <a:xfrm>
          <a:off x="9372111" y="655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156657</xdr:rowOff>
    </xdr:from>
    <xdr:to>
      <xdr:col>46</xdr:col>
      <xdr:colOff>38100</xdr:colOff>
      <xdr:row>38</xdr:row>
      <xdr:rowOff>86807</xdr:rowOff>
    </xdr:to>
    <xdr:sp macro="" textlink="">
      <xdr:nvSpPr>
        <xdr:cNvPr id="307" name="楕円 306"/>
        <xdr:cNvSpPr/>
      </xdr:nvSpPr>
      <xdr:spPr>
        <a:xfrm>
          <a:off x="8699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77934</xdr:rowOff>
    </xdr:from>
    <xdr:ext cx="534377" cy="259045"/>
    <xdr:sp macro="" textlink="">
      <xdr:nvSpPr>
        <xdr:cNvPr id="308" name="テキスト ボックス 307"/>
        <xdr:cNvSpPr txBox="1"/>
      </xdr:nvSpPr>
      <xdr:spPr>
        <a:xfrm>
          <a:off x="8483111" y="65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148986</xdr:rowOff>
    </xdr:from>
    <xdr:to>
      <xdr:col>41</xdr:col>
      <xdr:colOff>101600</xdr:colOff>
      <xdr:row>38</xdr:row>
      <xdr:rowOff>79136</xdr:rowOff>
    </xdr:to>
    <xdr:sp macro="" textlink="">
      <xdr:nvSpPr>
        <xdr:cNvPr id="309" name="楕円 308"/>
        <xdr:cNvSpPr/>
      </xdr:nvSpPr>
      <xdr:spPr>
        <a:xfrm>
          <a:off x="7810500" y="649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70263</xdr:rowOff>
    </xdr:from>
    <xdr:ext cx="534377" cy="259045"/>
    <xdr:sp macro="" textlink="">
      <xdr:nvSpPr>
        <xdr:cNvPr id="310" name="テキスト ボックス 309"/>
        <xdr:cNvSpPr txBox="1"/>
      </xdr:nvSpPr>
      <xdr:spPr>
        <a:xfrm>
          <a:off x="7594111" y="65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154387</xdr:rowOff>
    </xdr:from>
    <xdr:to>
      <xdr:col>36</xdr:col>
      <xdr:colOff>165100</xdr:colOff>
      <xdr:row>38</xdr:row>
      <xdr:rowOff>84537</xdr:rowOff>
    </xdr:to>
    <xdr:sp macro="" textlink="">
      <xdr:nvSpPr>
        <xdr:cNvPr id="311" name="楕円 310"/>
        <xdr:cNvSpPr/>
      </xdr:nvSpPr>
      <xdr:spPr>
        <a:xfrm>
          <a:off x="6921500" y="64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75664</xdr:rowOff>
    </xdr:from>
    <xdr:ext cx="534377" cy="259045"/>
    <xdr:sp macro="" textlink="">
      <xdr:nvSpPr>
        <xdr:cNvPr id="312" name="テキスト ボックス 311"/>
        <xdr:cNvSpPr txBox="1"/>
      </xdr:nvSpPr>
      <xdr:spPr>
        <a:xfrm>
          <a:off x="6705111" y="65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119352</xdr:rowOff>
    </xdr:from>
    <xdr:to>
      <xdr:col>55</xdr:col>
      <xdr:colOff>0</xdr:colOff>
      <xdr:row>56</xdr:row>
      <xdr:rowOff>149203</xdr:rowOff>
    </xdr:to>
    <xdr:cxnSp macro="">
      <xdr:nvCxnSpPr>
        <xdr:cNvPr id="343" name="直線コネクタ 342"/>
        <xdr:cNvCxnSpPr/>
      </xdr:nvCxnSpPr>
      <xdr:spPr>
        <a:xfrm flipV="1">
          <a:off x="9639300" y="9720552"/>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4"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149203</xdr:rowOff>
    </xdr:from>
    <xdr:to>
      <xdr:col>50</xdr:col>
      <xdr:colOff>114300</xdr:colOff>
      <xdr:row>57</xdr:row>
      <xdr:rowOff>127108</xdr:rowOff>
    </xdr:to>
    <xdr:cxnSp macro="">
      <xdr:nvCxnSpPr>
        <xdr:cNvPr id="346" name="直線コネクタ 345"/>
        <xdr:cNvCxnSpPr/>
      </xdr:nvCxnSpPr>
      <xdr:spPr>
        <a:xfrm flipV="1">
          <a:off x="8750300" y="9750403"/>
          <a:ext cx="889000" cy="1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8" name="テキスト ボックス 347"/>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127108</xdr:rowOff>
    </xdr:from>
    <xdr:to>
      <xdr:col>45</xdr:col>
      <xdr:colOff>177800</xdr:colOff>
      <xdr:row>58</xdr:row>
      <xdr:rowOff>63911</xdr:rowOff>
    </xdr:to>
    <xdr:cxnSp macro="">
      <xdr:nvCxnSpPr>
        <xdr:cNvPr id="349" name="直線コネクタ 348"/>
        <xdr:cNvCxnSpPr/>
      </xdr:nvCxnSpPr>
      <xdr:spPr>
        <a:xfrm flipV="1">
          <a:off x="7861300" y="9899758"/>
          <a:ext cx="889000" cy="10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1" name="テキスト ボックス 350"/>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169180</xdr:rowOff>
    </xdr:from>
    <xdr:to>
      <xdr:col>41</xdr:col>
      <xdr:colOff>50800</xdr:colOff>
      <xdr:row>58</xdr:row>
      <xdr:rowOff>63911</xdr:rowOff>
    </xdr:to>
    <xdr:cxnSp macro="">
      <xdr:nvCxnSpPr>
        <xdr:cNvPr id="352" name="直線コネクタ 351"/>
        <xdr:cNvCxnSpPr/>
      </xdr:nvCxnSpPr>
      <xdr:spPr>
        <a:xfrm>
          <a:off x="6972300" y="9770380"/>
          <a:ext cx="889000" cy="2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6" name="テキスト ボックス 355"/>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68552</xdr:rowOff>
    </xdr:from>
    <xdr:to>
      <xdr:col>55</xdr:col>
      <xdr:colOff>50800</xdr:colOff>
      <xdr:row>56</xdr:row>
      <xdr:rowOff>170152</xdr:rowOff>
    </xdr:to>
    <xdr:sp macro="" textlink="">
      <xdr:nvSpPr>
        <xdr:cNvPr id="362" name="楕円 361"/>
        <xdr:cNvSpPr/>
      </xdr:nvSpPr>
      <xdr:spPr>
        <a:xfrm>
          <a:off x="10426700" y="9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91429</xdr:rowOff>
    </xdr:from>
    <xdr:ext cx="599010" cy="259045"/>
    <xdr:sp macro="" textlink="">
      <xdr:nvSpPr>
        <xdr:cNvPr id="363" name="普通建設事業費該当値テキスト"/>
        <xdr:cNvSpPr txBox="1"/>
      </xdr:nvSpPr>
      <xdr:spPr>
        <a:xfrm>
          <a:off x="10528300" y="95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98403</xdr:rowOff>
    </xdr:from>
    <xdr:to>
      <xdr:col>50</xdr:col>
      <xdr:colOff>165100</xdr:colOff>
      <xdr:row>57</xdr:row>
      <xdr:rowOff>28553</xdr:rowOff>
    </xdr:to>
    <xdr:sp macro="" textlink="">
      <xdr:nvSpPr>
        <xdr:cNvPr id="364" name="楕円 363"/>
        <xdr:cNvSpPr/>
      </xdr:nvSpPr>
      <xdr:spPr>
        <a:xfrm>
          <a:off x="9588500" y="96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45080</xdr:rowOff>
    </xdr:from>
    <xdr:ext cx="599010" cy="259045"/>
    <xdr:sp macro="" textlink="">
      <xdr:nvSpPr>
        <xdr:cNvPr id="365" name="テキスト ボックス 364"/>
        <xdr:cNvSpPr txBox="1"/>
      </xdr:nvSpPr>
      <xdr:spPr>
        <a:xfrm>
          <a:off x="9339795" y="94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76308</xdr:rowOff>
    </xdr:from>
    <xdr:to>
      <xdr:col>46</xdr:col>
      <xdr:colOff>38100</xdr:colOff>
      <xdr:row>58</xdr:row>
      <xdr:rowOff>6458</xdr:rowOff>
    </xdr:to>
    <xdr:sp macro="" textlink="">
      <xdr:nvSpPr>
        <xdr:cNvPr id="366" name="楕円 365"/>
        <xdr:cNvSpPr/>
      </xdr:nvSpPr>
      <xdr:spPr>
        <a:xfrm>
          <a:off x="8699500" y="98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22985</xdr:rowOff>
    </xdr:from>
    <xdr:ext cx="599010" cy="259045"/>
    <xdr:sp macro="" textlink="">
      <xdr:nvSpPr>
        <xdr:cNvPr id="367" name="テキスト ボックス 366"/>
        <xdr:cNvSpPr txBox="1"/>
      </xdr:nvSpPr>
      <xdr:spPr>
        <a:xfrm>
          <a:off x="8450795" y="962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13111</xdr:rowOff>
    </xdr:from>
    <xdr:to>
      <xdr:col>41</xdr:col>
      <xdr:colOff>101600</xdr:colOff>
      <xdr:row>58</xdr:row>
      <xdr:rowOff>114711</xdr:rowOff>
    </xdr:to>
    <xdr:sp macro="" textlink="">
      <xdr:nvSpPr>
        <xdr:cNvPr id="368" name="楕円 367"/>
        <xdr:cNvSpPr/>
      </xdr:nvSpPr>
      <xdr:spPr>
        <a:xfrm>
          <a:off x="7810500" y="99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105838</xdr:rowOff>
    </xdr:from>
    <xdr:ext cx="599010" cy="259045"/>
    <xdr:sp macro="" textlink="">
      <xdr:nvSpPr>
        <xdr:cNvPr id="369" name="テキスト ボックス 368"/>
        <xdr:cNvSpPr txBox="1"/>
      </xdr:nvSpPr>
      <xdr:spPr>
        <a:xfrm>
          <a:off x="7561795" y="1004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118380</xdr:rowOff>
    </xdr:from>
    <xdr:to>
      <xdr:col>36</xdr:col>
      <xdr:colOff>165100</xdr:colOff>
      <xdr:row>57</xdr:row>
      <xdr:rowOff>48530</xdr:rowOff>
    </xdr:to>
    <xdr:sp macro="" textlink="">
      <xdr:nvSpPr>
        <xdr:cNvPr id="370" name="楕円 369"/>
        <xdr:cNvSpPr/>
      </xdr:nvSpPr>
      <xdr:spPr>
        <a:xfrm>
          <a:off x="6921500" y="97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65057</xdr:rowOff>
    </xdr:from>
    <xdr:ext cx="599010" cy="259045"/>
    <xdr:sp macro="" textlink="">
      <xdr:nvSpPr>
        <xdr:cNvPr id="371" name="テキスト ボックス 370"/>
        <xdr:cNvSpPr txBox="1"/>
      </xdr:nvSpPr>
      <xdr:spPr>
        <a:xfrm>
          <a:off x="6672795" y="94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87443</xdr:rowOff>
    </xdr:from>
    <xdr:to>
      <xdr:col>55</xdr:col>
      <xdr:colOff>0</xdr:colOff>
      <xdr:row>78</xdr:row>
      <xdr:rowOff>9615</xdr:rowOff>
    </xdr:to>
    <xdr:cxnSp macro="">
      <xdr:nvCxnSpPr>
        <xdr:cNvPr id="396" name="直線コネクタ 395"/>
        <xdr:cNvCxnSpPr/>
      </xdr:nvCxnSpPr>
      <xdr:spPr>
        <a:xfrm flipV="1">
          <a:off x="9639300" y="13289093"/>
          <a:ext cx="838200" cy="9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85458</xdr:rowOff>
    </xdr:from>
    <xdr:to>
      <xdr:col>50</xdr:col>
      <xdr:colOff>114300</xdr:colOff>
      <xdr:row>78</xdr:row>
      <xdr:rowOff>9615</xdr:rowOff>
    </xdr:to>
    <xdr:cxnSp macro="">
      <xdr:nvCxnSpPr>
        <xdr:cNvPr id="399" name="直線コネクタ 398"/>
        <xdr:cNvCxnSpPr/>
      </xdr:nvCxnSpPr>
      <xdr:spPr>
        <a:xfrm>
          <a:off x="8750300" y="13287108"/>
          <a:ext cx="889000" cy="9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101907</xdr:rowOff>
    </xdr:from>
    <xdr:to>
      <xdr:col>45</xdr:col>
      <xdr:colOff>177800</xdr:colOff>
      <xdr:row>77</xdr:row>
      <xdr:rowOff>85458</xdr:rowOff>
    </xdr:to>
    <xdr:cxnSp macro="">
      <xdr:nvCxnSpPr>
        <xdr:cNvPr id="402" name="直線コネクタ 401"/>
        <xdr:cNvCxnSpPr/>
      </xdr:nvCxnSpPr>
      <xdr:spPr>
        <a:xfrm>
          <a:off x="7861300" y="13132107"/>
          <a:ext cx="889000" cy="1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91277</xdr:rowOff>
    </xdr:from>
    <xdr:to>
      <xdr:col>41</xdr:col>
      <xdr:colOff>50800</xdr:colOff>
      <xdr:row>76</xdr:row>
      <xdr:rowOff>101907</xdr:rowOff>
    </xdr:to>
    <xdr:cxnSp macro="">
      <xdr:nvCxnSpPr>
        <xdr:cNvPr id="405" name="直線コネクタ 404"/>
        <xdr:cNvCxnSpPr/>
      </xdr:nvCxnSpPr>
      <xdr:spPr>
        <a:xfrm>
          <a:off x="6972300" y="12092777"/>
          <a:ext cx="889000" cy="10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9" name="テキスト ボックス 408"/>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36643</xdr:rowOff>
    </xdr:from>
    <xdr:to>
      <xdr:col>55</xdr:col>
      <xdr:colOff>50800</xdr:colOff>
      <xdr:row>77</xdr:row>
      <xdr:rowOff>138243</xdr:rowOff>
    </xdr:to>
    <xdr:sp macro="" textlink="">
      <xdr:nvSpPr>
        <xdr:cNvPr id="415" name="楕円 414"/>
        <xdr:cNvSpPr/>
      </xdr:nvSpPr>
      <xdr:spPr>
        <a:xfrm>
          <a:off x="104267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123020</xdr:rowOff>
    </xdr:from>
    <xdr:ext cx="534377" cy="259045"/>
    <xdr:sp macro="" textlink="">
      <xdr:nvSpPr>
        <xdr:cNvPr id="416" name="普通建設事業費 （ うち新規整備　）該当値テキスト"/>
        <xdr:cNvSpPr txBox="1"/>
      </xdr:nvSpPr>
      <xdr:spPr>
        <a:xfrm>
          <a:off x="10528300" y="131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130265</xdr:rowOff>
    </xdr:from>
    <xdr:to>
      <xdr:col>50</xdr:col>
      <xdr:colOff>165100</xdr:colOff>
      <xdr:row>78</xdr:row>
      <xdr:rowOff>60415</xdr:rowOff>
    </xdr:to>
    <xdr:sp macro="" textlink="">
      <xdr:nvSpPr>
        <xdr:cNvPr id="417" name="楕円 416"/>
        <xdr:cNvSpPr/>
      </xdr:nvSpPr>
      <xdr:spPr>
        <a:xfrm>
          <a:off x="9588500" y="133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51542</xdr:rowOff>
    </xdr:from>
    <xdr:ext cx="469744" cy="259045"/>
    <xdr:sp macro="" textlink="">
      <xdr:nvSpPr>
        <xdr:cNvPr id="418" name="テキスト ボックス 417"/>
        <xdr:cNvSpPr txBox="1"/>
      </xdr:nvSpPr>
      <xdr:spPr>
        <a:xfrm>
          <a:off x="9404428" y="134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34658</xdr:rowOff>
    </xdr:from>
    <xdr:to>
      <xdr:col>46</xdr:col>
      <xdr:colOff>38100</xdr:colOff>
      <xdr:row>77</xdr:row>
      <xdr:rowOff>136258</xdr:rowOff>
    </xdr:to>
    <xdr:sp macro="" textlink="">
      <xdr:nvSpPr>
        <xdr:cNvPr id="419" name="楕円 418"/>
        <xdr:cNvSpPr/>
      </xdr:nvSpPr>
      <xdr:spPr>
        <a:xfrm>
          <a:off x="8699500" y="132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127385</xdr:rowOff>
    </xdr:from>
    <xdr:ext cx="534377" cy="259045"/>
    <xdr:sp macro="" textlink="">
      <xdr:nvSpPr>
        <xdr:cNvPr id="420" name="テキスト ボックス 419"/>
        <xdr:cNvSpPr txBox="1"/>
      </xdr:nvSpPr>
      <xdr:spPr>
        <a:xfrm>
          <a:off x="8483111" y="133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51107</xdr:rowOff>
    </xdr:from>
    <xdr:to>
      <xdr:col>41</xdr:col>
      <xdr:colOff>101600</xdr:colOff>
      <xdr:row>76</xdr:row>
      <xdr:rowOff>152707</xdr:rowOff>
    </xdr:to>
    <xdr:sp macro="" textlink="">
      <xdr:nvSpPr>
        <xdr:cNvPr id="421" name="楕円 420"/>
        <xdr:cNvSpPr/>
      </xdr:nvSpPr>
      <xdr:spPr>
        <a:xfrm>
          <a:off x="7810500" y="130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143834</xdr:rowOff>
    </xdr:from>
    <xdr:ext cx="534377" cy="259045"/>
    <xdr:sp macro="" textlink="">
      <xdr:nvSpPr>
        <xdr:cNvPr id="422" name="テキスト ボックス 421"/>
        <xdr:cNvSpPr txBox="1"/>
      </xdr:nvSpPr>
      <xdr:spPr>
        <a:xfrm>
          <a:off x="7594111" y="131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40477</xdr:rowOff>
    </xdr:from>
    <xdr:to>
      <xdr:col>36</xdr:col>
      <xdr:colOff>165100</xdr:colOff>
      <xdr:row>70</xdr:row>
      <xdr:rowOff>142077</xdr:rowOff>
    </xdr:to>
    <xdr:sp macro="" textlink="">
      <xdr:nvSpPr>
        <xdr:cNvPr id="423" name="楕円 422"/>
        <xdr:cNvSpPr/>
      </xdr:nvSpPr>
      <xdr:spPr>
        <a:xfrm>
          <a:off x="6921500" y="120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158604</xdr:rowOff>
    </xdr:from>
    <xdr:ext cx="599010" cy="259045"/>
    <xdr:sp macro="" textlink="">
      <xdr:nvSpPr>
        <xdr:cNvPr id="424" name="テキスト ボックス 423"/>
        <xdr:cNvSpPr txBox="1"/>
      </xdr:nvSpPr>
      <xdr:spPr>
        <a:xfrm>
          <a:off x="6672795" y="118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60077</xdr:rowOff>
    </xdr:from>
    <xdr:to>
      <xdr:col>55</xdr:col>
      <xdr:colOff>0</xdr:colOff>
      <xdr:row>96</xdr:row>
      <xdr:rowOff>112945</xdr:rowOff>
    </xdr:to>
    <xdr:cxnSp macro="">
      <xdr:nvCxnSpPr>
        <xdr:cNvPr id="453" name="直線コネクタ 452"/>
        <xdr:cNvCxnSpPr/>
      </xdr:nvCxnSpPr>
      <xdr:spPr>
        <a:xfrm>
          <a:off x="9639300" y="16519277"/>
          <a:ext cx="8382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4"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60077</xdr:rowOff>
    </xdr:from>
    <xdr:to>
      <xdr:col>50</xdr:col>
      <xdr:colOff>114300</xdr:colOff>
      <xdr:row>97</xdr:row>
      <xdr:rowOff>79711</xdr:rowOff>
    </xdr:to>
    <xdr:cxnSp macro="">
      <xdr:nvCxnSpPr>
        <xdr:cNvPr id="456" name="直線コネクタ 455"/>
        <xdr:cNvCxnSpPr/>
      </xdr:nvCxnSpPr>
      <xdr:spPr>
        <a:xfrm flipV="1">
          <a:off x="8750300" y="16519277"/>
          <a:ext cx="889000" cy="1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8" name="テキスト ボックス 457"/>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79711</xdr:rowOff>
    </xdr:from>
    <xdr:to>
      <xdr:col>45</xdr:col>
      <xdr:colOff>177800</xdr:colOff>
      <xdr:row>98</xdr:row>
      <xdr:rowOff>77912</xdr:rowOff>
    </xdr:to>
    <xdr:cxnSp macro="">
      <xdr:nvCxnSpPr>
        <xdr:cNvPr id="459" name="直線コネクタ 458"/>
        <xdr:cNvCxnSpPr/>
      </xdr:nvCxnSpPr>
      <xdr:spPr>
        <a:xfrm flipV="1">
          <a:off x="7861300" y="16710361"/>
          <a:ext cx="889000" cy="16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1" name="テキスト ボックス 460"/>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77912</xdr:rowOff>
    </xdr:from>
    <xdr:to>
      <xdr:col>41</xdr:col>
      <xdr:colOff>50800</xdr:colOff>
      <xdr:row>98</xdr:row>
      <xdr:rowOff>165985</xdr:rowOff>
    </xdr:to>
    <xdr:cxnSp macro="">
      <xdr:nvCxnSpPr>
        <xdr:cNvPr id="462" name="直線コネクタ 461"/>
        <xdr:cNvCxnSpPr/>
      </xdr:nvCxnSpPr>
      <xdr:spPr>
        <a:xfrm flipV="1">
          <a:off x="6972300" y="16880012"/>
          <a:ext cx="889000" cy="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62145</xdr:rowOff>
    </xdr:from>
    <xdr:to>
      <xdr:col>55</xdr:col>
      <xdr:colOff>50800</xdr:colOff>
      <xdr:row>96</xdr:row>
      <xdr:rowOff>163745</xdr:rowOff>
    </xdr:to>
    <xdr:sp macro="" textlink="">
      <xdr:nvSpPr>
        <xdr:cNvPr id="472" name="楕円 471"/>
        <xdr:cNvSpPr/>
      </xdr:nvSpPr>
      <xdr:spPr>
        <a:xfrm>
          <a:off x="10426700" y="165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85022</xdr:rowOff>
    </xdr:from>
    <xdr:ext cx="599010" cy="259045"/>
    <xdr:sp macro="" textlink="">
      <xdr:nvSpPr>
        <xdr:cNvPr id="473" name="普通建設事業費 （ うち更新整備　）該当値テキスト"/>
        <xdr:cNvSpPr txBox="1"/>
      </xdr:nvSpPr>
      <xdr:spPr>
        <a:xfrm>
          <a:off x="10528300" y="163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9277</xdr:rowOff>
    </xdr:from>
    <xdr:to>
      <xdr:col>50</xdr:col>
      <xdr:colOff>165100</xdr:colOff>
      <xdr:row>96</xdr:row>
      <xdr:rowOff>110877</xdr:rowOff>
    </xdr:to>
    <xdr:sp macro="" textlink="">
      <xdr:nvSpPr>
        <xdr:cNvPr id="474" name="楕円 473"/>
        <xdr:cNvSpPr/>
      </xdr:nvSpPr>
      <xdr:spPr>
        <a:xfrm>
          <a:off x="9588500" y="16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127404</xdr:rowOff>
    </xdr:from>
    <xdr:ext cx="599010" cy="259045"/>
    <xdr:sp macro="" textlink="">
      <xdr:nvSpPr>
        <xdr:cNvPr id="475" name="テキスト ボックス 474"/>
        <xdr:cNvSpPr txBox="1"/>
      </xdr:nvSpPr>
      <xdr:spPr>
        <a:xfrm>
          <a:off x="9339795" y="162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28911</xdr:rowOff>
    </xdr:from>
    <xdr:to>
      <xdr:col>46</xdr:col>
      <xdr:colOff>38100</xdr:colOff>
      <xdr:row>97</xdr:row>
      <xdr:rowOff>130511</xdr:rowOff>
    </xdr:to>
    <xdr:sp macro="" textlink="">
      <xdr:nvSpPr>
        <xdr:cNvPr id="476" name="楕円 475"/>
        <xdr:cNvSpPr/>
      </xdr:nvSpPr>
      <xdr:spPr>
        <a:xfrm>
          <a:off x="8699500" y="166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147038</xdr:rowOff>
    </xdr:from>
    <xdr:ext cx="599010" cy="259045"/>
    <xdr:sp macro="" textlink="">
      <xdr:nvSpPr>
        <xdr:cNvPr id="477" name="テキスト ボックス 476"/>
        <xdr:cNvSpPr txBox="1"/>
      </xdr:nvSpPr>
      <xdr:spPr>
        <a:xfrm>
          <a:off x="8450795" y="164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27112</xdr:rowOff>
    </xdr:from>
    <xdr:to>
      <xdr:col>41</xdr:col>
      <xdr:colOff>101600</xdr:colOff>
      <xdr:row>98</xdr:row>
      <xdr:rowOff>128712</xdr:rowOff>
    </xdr:to>
    <xdr:sp macro="" textlink="">
      <xdr:nvSpPr>
        <xdr:cNvPr id="478" name="楕円 477"/>
        <xdr:cNvSpPr/>
      </xdr:nvSpPr>
      <xdr:spPr>
        <a:xfrm>
          <a:off x="7810500" y="168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119839</xdr:rowOff>
    </xdr:from>
    <xdr:ext cx="534377" cy="259045"/>
    <xdr:sp macro="" textlink="">
      <xdr:nvSpPr>
        <xdr:cNvPr id="479" name="テキスト ボックス 478"/>
        <xdr:cNvSpPr txBox="1"/>
      </xdr:nvSpPr>
      <xdr:spPr>
        <a:xfrm>
          <a:off x="7594111" y="169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115185</xdr:rowOff>
    </xdr:from>
    <xdr:to>
      <xdr:col>36</xdr:col>
      <xdr:colOff>165100</xdr:colOff>
      <xdr:row>99</xdr:row>
      <xdr:rowOff>45335</xdr:rowOff>
    </xdr:to>
    <xdr:sp macro="" textlink="">
      <xdr:nvSpPr>
        <xdr:cNvPr id="480" name="楕円 479"/>
        <xdr:cNvSpPr/>
      </xdr:nvSpPr>
      <xdr:spPr>
        <a:xfrm>
          <a:off x="6921500" y="16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36462</xdr:rowOff>
    </xdr:from>
    <xdr:ext cx="534377" cy="259045"/>
    <xdr:sp macro="" textlink="">
      <xdr:nvSpPr>
        <xdr:cNvPr id="481" name="テキスト ボックス 480"/>
        <xdr:cNvSpPr txBox="1"/>
      </xdr:nvSpPr>
      <xdr:spPr>
        <a:xfrm>
          <a:off x="6705111" y="170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23783</xdr:rowOff>
    </xdr:from>
    <xdr:to>
      <xdr:col>85</xdr:col>
      <xdr:colOff>127000</xdr:colOff>
      <xdr:row>37</xdr:row>
      <xdr:rowOff>156188</xdr:rowOff>
    </xdr:to>
    <xdr:cxnSp macro="">
      <xdr:nvCxnSpPr>
        <xdr:cNvPr id="506" name="直線コネクタ 505"/>
        <xdr:cNvCxnSpPr/>
      </xdr:nvCxnSpPr>
      <xdr:spPr>
        <a:xfrm>
          <a:off x="15481300" y="6367433"/>
          <a:ext cx="8382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57415</xdr:rowOff>
    </xdr:from>
    <xdr:to>
      <xdr:col>81</xdr:col>
      <xdr:colOff>50800</xdr:colOff>
      <xdr:row>37</xdr:row>
      <xdr:rowOff>23783</xdr:rowOff>
    </xdr:to>
    <xdr:cxnSp macro="">
      <xdr:nvCxnSpPr>
        <xdr:cNvPr id="509" name="直線コネクタ 508"/>
        <xdr:cNvCxnSpPr/>
      </xdr:nvCxnSpPr>
      <xdr:spPr>
        <a:xfrm>
          <a:off x="14592300" y="6058165"/>
          <a:ext cx="889000" cy="3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1" name="テキスト ボックス 510"/>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57415</xdr:rowOff>
    </xdr:from>
    <xdr:to>
      <xdr:col>76</xdr:col>
      <xdr:colOff>114300</xdr:colOff>
      <xdr:row>37</xdr:row>
      <xdr:rowOff>76481</xdr:rowOff>
    </xdr:to>
    <xdr:cxnSp macro="">
      <xdr:nvCxnSpPr>
        <xdr:cNvPr id="512" name="直線コネクタ 511"/>
        <xdr:cNvCxnSpPr/>
      </xdr:nvCxnSpPr>
      <xdr:spPr>
        <a:xfrm flipV="1">
          <a:off x="13703300" y="6058165"/>
          <a:ext cx="889000" cy="3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4" name="テキスト ボックス 513"/>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76481</xdr:rowOff>
    </xdr:from>
    <xdr:to>
      <xdr:col>71</xdr:col>
      <xdr:colOff>177800</xdr:colOff>
      <xdr:row>38</xdr:row>
      <xdr:rowOff>25400</xdr:rowOff>
    </xdr:to>
    <xdr:cxnSp macro="">
      <xdr:nvCxnSpPr>
        <xdr:cNvPr id="515" name="直線コネクタ 514"/>
        <xdr:cNvCxnSpPr/>
      </xdr:nvCxnSpPr>
      <xdr:spPr>
        <a:xfrm flipV="1">
          <a:off x="12814300" y="6420131"/>
          <a:ext cx="889000" cy="1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7" name="テキスト ボックス 516"/>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105388</xdr:rowOff>
    </xdr:from>
    <xdr:to>
      <xdr:col>85</xdr:col>
      <xdr:colOff>177800</xdr:colOff>
      <xdr:row>38</xdr:row>
      <xdr:rowOff>35537</xdr:rowOff>
    </xdr:to>
    <xdr:sp macro="" textlink="">
      <xdr:nvSpPr>
        <xdr:cNvPr id="525" name="楕円 524"/>
        <xdr:cNvSpPr/>
      </xdr:nvSpPr>
      <xdr:spPr>
        <a:xfrm>
          <a:off x="16268700" y="6449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20315</xdr:rowOff>
    </xdr:from>
    <xdr:ext cx="469744" cy="259045"/>
    <xdr:sp macro="" textlink="">
      <xdr:nvSpPr>
        <xdr:cNvPr id="526" name="災害復旧事業費該当値テキスト"/>
        <xdr:cNvSpPr txBox="1"/>
      </xdr:nvSpPr>
      <xdr:spPr>
        <a:xfrm>
          <a:off x="16370300" y="636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144433</xdr:rowOff>
    </xdr:from>
    <xdr:to>
      <xdr:col>81</xdr:col>
      <xdr:colOff>101600</xdr:colOff>
      <xdr:row>37</xdr:row>
      <xdr:rowOff>74583</xdr:rowOff>
    </xdr:to>
    <xdr:sp macro="" textlink="">
      <xdr:nvSpPr>
        <xdr:cNvPr id="527" name="楕円 526"/>
        <xdr:cNvSpPr/>
      </xdr:nvSpPr>
      <xdr:spPr>
        <a:xfrm>
          <a:off x="15430500" y="6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91110</xdr:rowOff>
    </xdr:from>
    <xdr:ext cx="534377" cy="259045"/>
    <xdr:sp macro="" textlink="">
      <xdr:nvSpPr>
        <xdr:cNvPr id="528" name="テキスト ボックス 527"/>
        <xdr:cNvSpPr txBox="1"/>
      </xdr:nvSpPr>
      <xdr:spPr>
        <a:xfrm>
          <a:off x="15214111" y="60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6615</xdr:rowOff>
    </xdr:from>
    <xdr:to>
      <xdr:col>76</xdr:col>
      <xdr:colOff>165100</xdr:colOff>
      <xdr:row>35</xdr:row>
      <xdr:rowOff>108215</xdr:rowOff>
    </xdr:to>
    <xdr:sp macro="" textlink="">
      <xdr:nvSpPr>
        <xdr:cNvPr id="529" name="楕円 528"/>
        <xdr:cNvSpPr/>
      </xdr:nvSpPr>
      <xdr:spPr>
        <a:xfrm>
          <a:off x="14541500" y="60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124742</xdr:rowOff>
    </xdr:from>
    <xdr:ext cx="534377" cy="259045"/>
    <xdr:sp macro="" textlink="">
      <xdr:nvSpPr>
        <xdr:cNvPr id="530" name="テキスト ボックス 529"/>
        <xdr:cNvSpPr txBox="1"/>
      </xdr:nvSpPr>
      <xdr:spPr>
        <a:xfrm>
          <a:off x="14325111" y="57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25681</xdr:rowOff>
    </xdr:from>
    <xdr:to>
      <xdr:col>72</xdr:col>
      <xdr:colOff>38100</xdr:colOff>
      <xdr:row>37</xdr:row>
      <xdr:rowOff>127281</xdr:rowOff>
    </xdr:to>
    <xdr:sp macro="" textlink="">
      <xdr:nvSpPr>
        <xdr:cNvPr id="531" name="楕円 530"/>
        <xdr:cNvSpPr/>
      </xdr:nvSpPr>
      <xdr:spPr>
        <a:xfrm>
          <a:off x="13652500" y="63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143808</xdr:rowOff>
    </xdr:from>
    <xdr:ext cx="534377" cy="259045"/>
    <xdr:sp macro="" textlink="">
      <xdr:nvSpPr>
        <xdr:cNvPr id="532" name="テキスト ボックス 531"/>
        <xdr:cNvSpPr txBox="1"/>
      </xdr:nvSpPr>
      <xdr:spPr>
        <a:xfrm>
          <a:off x="13436111" y="61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68640</xdr:rowOff>
    </xdr:from>
    <xdr:to>
      <xdr:col>85</xdr:col>
      <xdr:colOff>127000</xdr:colOff>
      <xdr:row>74</xdr:row>
      <xdr:rowOff>102255</xdr:rowOff>
    </xdr:to>
    <xdr:cxnSp macro="">
      <xdr:nvCxnSpPr>
        <xdr:cNvPr id="614" name="直線コネクタ 613"/>
        <xdr:cNvCxnSpPr/>
      </xdr:nvCxnSpPr>
      <xdr:spPr>
        <a:xfrm flipV="1">
          <a:off x="15481300" y="12755940"/>
          <a:ext cx="8382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5"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102255</xdr:rowOff>
    </xdr:from>
    <xdr:to>
      <xdr:col>81</xdr:col>
      <xdr:colOff>50800</xdr:colOff>
      <xdr:row>74</xdr:row>
      <xdr:rowOff>131396</xdr:rowOff>
    </xdr:to>
    <xdr:cxnSp macro="">
      <xdr:nvCxnSpPr>
        <xdr:cNvPr id="617" name="直線コネクタ 616"/>
        <xdr:cNvCxnSpPr/>
      </xdr:nvCxnSpPr>
      <xdr:spPr>
        <a:xfrm flipV="1">
          <a:off x="14592300" y="12789555"/>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131396</xdr:rowOff>
    </xdr:from>
    <xdr:to>
      <xdr:col>76</xdr:col>
      <xdr:colOff>114300</xdr:colOff>
      <xdr:row>74</xdr:row>
      <xdr:rowOff>160394</xdr:rowOff>
    </xdr:to>
    <xdr:cxnSp macro="">
      <xdr:nvCxnSpPr>
        <xdr:cNvPr id="620" name="直線コネクタ 619"/>
        <xdr:cNvCxnSpPr/>
      </xdr:nvCxnSpPr>
      <xdr:spPr>
        <a:xfrm flipV="1">
          <a:off x="13703300" y="12818696"/>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160394</xdr:rowOff>
    </xdr:from>
    <xdr:to>
      <xdr:col>71</xdr:col>
      <xdr:colOff>177800</xdr:colOff>
      <xdr:row>75</xdr:row>
      <xdr:rowOff>41790</xdr:rowOff>
    </xdr:to>
    <xdr:cxnSp macro="">
      <xdr:nvCxnSpPr>
        <xdr:cNvPr id="623" name="直線コネクタ 622"/>
        <xdr:cNvCxnSpPr/>
      </xdr:nvCxnSpPr>
      <xdr:spPr>
        <a:xfrm flipV="1">
          <a:off x="12814300" y="12847694"/>
          <a:ext cx="889000" cy="5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17840</xdr:rowOff>
    </xdr:from>
    <xdr:to>
      <xdr:col>85</xdr:col>
      <xdr:colOff>177800</xdr:colOff>
      <xdr:row>74</xdr:row>
      <xdr:rowOff>119440</xdr:rowOff>
    </xdr:to>
    <xdr:sp macro="" textlink="">
      <xdr:nvSpPr>
        <xdr:cNvPr id="633" name="楕円 632"/>
        <xdr:cNvSpPr/>
      </xdr:nvSpPr>
      <xdr:spPr>
        <a:xfrm>
          <a:off x="16268700" y="127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40717</xdr:rowOff>
    </xdr:from>
    <xdr:ext cx="599010" cy="259045"/>
    <xdr:sp macro="" textlink="">
      <xdr:nvSpPr>
        <xdr:cNvPr id="634" name="公債費該当値テキスト"/>
        <xdr:cNvSpPr txBox="1"/>
      </xdr:nvSpPr>
      <xdr:spPr>
        <a:xfrm>
          <a:off x="16370300" y="1255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51455</xdr:rowOff>
    </xdr:from>
    <xdr:to>
      <xdr:col>81</xdr:col>
      <xdr:colOff>101600</xdr:colOff>
      <xdr:row>74</xdr:row>
      <xdr:rowOff>153055</xdr:rowOff>
    </xdr:to>
    <xdr:sp macro="" textlink="">
      <xdr:nvSpPr>
        <xdr:cNvPr id="635" name="楕円 634"/>
        <xdr:cNvSpPr/>
      </xdr:nvSpPr>
      <xdr:spPr>
        <a:xfrm>
          <a:off x="15430500" y="127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144182</xdr:rowOff>
    </xdr:from>
    <xdr:ext cx="599010" cy="259045"/>
    <xdr:sp macro="" textlink="">
      <xdr:nvSpPr>
        <xdr:cNvPr id="636" name="テキスト ボックス 635"/>
        <xdr:cNvSpPr txBox="1"/>
      </xdr:nvSpPr>
      <xdr:spPr>
        <a:xfrm>
          <a:off x="15181795" y="1283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80596</xdr:rowOff>
    </xdr:from>
    <xdr:to>
      <xdr:col>76</xdr:col>
      <xdr:colOff>165100</xdr:colOff>
      <xdr:row>75</xdr:row>
      <xdr:rowOff>10746</xdr:rowOff>
    </xdr:to>
    <xdr:sp macro="" textlink="">
      <xdr:nvSpPr>
        <xdr:cNvPr id="637" name="楕円 636"/>
        <xdr:cNvSpPr/>
      </xdr:nvSpPr>
      <xdr:spPr>
        <a:xfrm>
          <a:off x="14541500" y="12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1873</xdr:rowOff>
    </xdr:from>
    <xdr:ext cx="599010" cy="259045"/>
    <xdr:sp macro="" textlink="">
      <xdr:nvSpPr>
        <xdr:cNvPr id="638" name="テキスト ボックス 637"/>
        <xdr:cNvSpPr txBox="1"/>
      </xdr:nvSpPr>
      <xdr:spPr>
        <a:xfrm>
          <a:off x="14292795" y="1286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109594</xdr:rowOff>
    </xdr:from>
    <xdr:to>
      <xdr:col>72</xdr:col>
      <xdr:colOff>38100</xdr:colOff>
      <xdr:row>75</xdr:row>
      <xdr:rowOff>39744</xdr:rowOff>
    </xdr:to>
    <xdr:sp macro="" textlink="">
      <xdr:nvSpPr>
        <xdr:cNvPr id="639" name="楕円 638"/>
        <xdr:cNvSpPr/>
      </xdr:nvSpPr>
      <xdr:spPr>
        <a:xfrm>
          <a:off x="13652500" y="12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30871</xdr:rowOff>
    </xdr:from>
    <xdr:ext cx="534377" cy="259045"/>
    <xdr:sp macro="" textlink="">
      <xdr:nvSpPr>
        <xdr:cNvPr id="640" name="テキスト ボックス 639"/>
        <xdr:cNvSpPr txBox="1"/>
      </xdr:nvSpPr>
      <xdr:spPr>
        <a:xfrm>
          <a:off x="13436111" y="128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162440</xdr:rowOff>
    </xdr:from>
    <xdr:to>
      <xdr:col>67</xdr:col>
      <xdr:colOff>101600</xdr:colOff>
      <xdr:row>75</xdr:row>
      <xdr:rowOff>92590</xdr:rowOff>
    </xdr:to>
    <xdr:sp macro="" textlink="">
      <xdr:nvSpPr>
        <xdr:cNvPr id="641" name="楕円 640"/>
        <xdr:cNvSpPr/>
      </xdr:nvSpPr>
      <xdr:spPr>
        <a:xfrm>
          <a:off x="12763500" y="128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83717</xdr:rowOff>
    </xdr:from>
    <xdr:ext cx="534377" cy="259045"/>
    <xdr:sp macro="" textlink="">
      <xdr:nvSpPr>
        <xdr:cNvPr id="642" name="テキスト ボックス 641"/>
        <xdr:cNvSpPr txBox="1"/>
      </xdr:nvSpPr>
      <xdr:spPr>
        <a:xfrm>
          <a:off x="12547111" y="129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23295</xdr:rowOff>
    </xdr:from>
    <xdr:to>
      <xdr:col>85</xdr:col>
      <xdr:colOff>127000</xdr:colOff>
      <xdr:row>99</xdr:row>
      <xdr:rowOff>37381</xdr:rowOff>
    </xdr:to>
    <xdr:cxnSp macro="">
      <xdr:nvCxnSpPr>
        <xdr:cNvPr id="671" name="直線コネクタ 670"/>
        <xdr:cNvCxnSpPr/>
      </xdr:nvCxnSpPr>
      <xdr:spPr>
        <a:xfrm>
          <a:off x="15481300" y="16996845"/>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23295</xdr:rowOff>
    </xdr:from>
    <xdr:to>
      <xdr:col>81</xdr:col>
      <xdr:colOff>50800</xdr:colOff>
      <xdr:row>99</xdr:row>
      <xdr:rowOff>42042</xdr:rowOff>
    </xdr:to>
    <xdr:cxnSp macro="">
      <xdr:nvCxnSpPr>
        <xdr:cNvPr id="674" name="直線コネクタ 673"/>
        <xdr:cNvCxnSpPr/>
      </xdr:nvCxnSpPr>
      <xdr:spPr>
        <a:xfrm flipV="1">
          <a:off x="14592300" y="1699684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15038</xdr:rowOff>
    </xdr:from>
    <xdr:to>
      <xdr:col>76</xdr:col>
      <xdr:colOff>114300</xdr:colOff>
      <xdr:row>99</xdr:row>
      <xdr:rowOff>42042</xdr:rowOff>
    </xdr:to>
    <xdr:cxnSp macro="">
      <xdr:nvCxnSpPr>
        <xdr:cNvPr id="677" name="直線コネクタ 676"/>
        <xdr:cNvCxnSpPr/>
      </xdr:nvCxnSpPr>
      <xdr:spPr>
        <a:xfrm>
          <a:off x="13703300" y="16988588"/>
          <a:ext cx="889000" cy="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842</xdr:rowOff>
    </xdr:from>
    <xdr:to>
      <xdr:col>71</xdr:col>
      <xdr:colOff>177800</xdr:colOff>
      <xdr:row>99</xdr:row>
      <xdr:rowOff>15038</xdr:rowOff>
    </xdr:to>
    <xdr:cxnSp macro="">
      <xdr:nvCxnSpPr>
        <xdr:cNvPr id="680" name="直線コネクタ 679"/>
        <xdr:cNvCxnSpPr/>
      </xdr:nvCxnSpPr>
      <xdr:spPr>
        <a:xfrm>
          <a:off x="12814300" y="16974392"/>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158031</xdr:rowOff>
    </xdr:from>
    <xdr:to>
      <xdr:col>85</xdr:col>
      <xdr:colOff>177800</xdr:colOff>
      <xdr:row>99</xdr:row>
      <xdr:rowOff>88181</xdr:rowOff>
    </xdr:to>
    <xdr:sp macro="" textlink="">
      <xdr:nvSpPr>
        <xdr:cNvPr id="690" name="楕円 689"/>
        <xdr:cNvSpPr/>
      </xdr:nvSpPr>
      <xdr:spPr>
        <a:xfrm>
          <a:off x="16268700" y="169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72958</xdr:rowOff>
    </xdr:from>
    <xdr:ext cx="469744" cy="259045"/>
    <xdr:sp macro="" textlink="">
      <xdr:nvSpPr>
        <xdr:cNvPr id="691" name="積立金該当値テキスト"/>
        <xdr:cNvSpPr txBox="1"/>
      </xdr:nvSpPr>
      <xdr:spPr>
        <a:xfrm>
          <a:off x="16370300" y="168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143945</xdr:rowOff>
    </xdr:from>
    <xdr:to>
      <xdr:col>81</xdr:col>
      <xdr:colOff>101600</xdr:colOff>
      <xdr:row>99</xdr:row>
      <xdr:rowOff>74095</xdr:rowOff>
    </xdr:to>
    <xdr:sp macro="" textlink="">
      <xdr:nvSpPr>
        <xdr:cNvPr id="692" name="楕円 691"/>
        <xdr:cNvSpPr/>
      </xdr:nvSpPr>
      <xdr:spPr>
        <a:xfrm>
          <a:off x="15430500" y="169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65222</xdr:rowOff>
    </xdr:from>
    <xdr:ext cx="534377" cy="259045"/>
    <xdr:sp macro="" textlink="">
      <xdr:nvSpPr>
        <xdr:cNvPr id="693" name="テキスト ボックス 692"/>
        <xdr:cNvSpPr txBox="1"/>
      </xdr:nvSpPr>
      <xdr:spPr>
        <a:xfrm>
          <a:off x="15214111" y="170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162692</xdr:rowOff>
    </xdr:from>
    <xdr:to>
      <xdr:col>76</xdr:col>
      <xdr:colOff>165100</xdr:colOff>
      <xdr:row>99</xdr:row>
      <xdr:rowOff>92842</xdr:rowOff>
    </xdr:to>
    <xdr:sp macro="" textlink="">
      <xdr:nvSpPr>
        <xdr:cNvPr id="694" name="楕円 693"/>
        <xdr:cNvSpPr/>
      </xdr:nvSpPr>
      <xdr:spPr>
        <a:xfrm>
          <a:off x="14541500" y="169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83969</xdr:rowOff>
    </xdr:from>
    <xdr:ext cx="469744" cy="259045"/>
    <xdr:sp macro="" textlink="">
      <xdr:nvSpPr>
        <xdr:cNvPr id="695" name="テキスト ボックス 694"/>
        <xdr:cNvSpPr txBox="1"/>
      </xdr:nvSpPr>
      <xdr:spPr>
        <a:xfrm>
          <a:off x="14357428" y="170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135688</xdr:rowOff>
    </xdr:from>
    <xdr:to>
      <xdr:col>72</xdr:col>
      <xdr:colOff>38100</xdr:colOff>
      <xdr:row>99</xdr:row>
      <xdr:rowOff>65838</xdr:rowOff>
    </xdr:to>
    <xdr:sp macro="" textlink="">
      <xdr:nvSpPr>
        <xdr:cNvPr id="696" name="楕円 695"/>
        <xdr:cNvSpPr/>
      </xdr:nvSpPr>
      <xdr:spPr>
        <a:xfrm>
          <a:off x="13652500" y="169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56965</xdr:rowOff>
    </xdr:from>
    <xdr:ext cx="534377" cy="259045"/>
    <xdr:sp macro="" textlink="">
      <xdr:nvSpPr>
        <xdr:cNvPr id="697" name="テキスト ボックス 696"/>
        <xdr:cNvSpPr txBox="1"/>
      </xdr:nvSpPr>
      <xdr:spPr>
        <a:xfrm>
          <a:off x="13436111" y="170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121492</xdr:rowOff>
    </xdr:from>
    <xdr:to>
      <xdr:col>67</xdr:col>
      <xdr:colOff>101600</xdr:colOff>
      <xdr:row>99</xdr:row>
      <xdr:rowOff>51642</xdr:rowOff>
    </xdr:to>
    <xdr:sp macro="" textlink="">
      <xdr:nvSpPr>
        <xdr:cNvPr id="698" name="楕円 697"/>
        <xdr:cNvSpPr/>
      </xdr:nvSpPr>
      <xdr:spPr>
        <a:xfrm>
          <a:off x="12763500" y="169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42769</xdr:rowOff>
    </xdr:from>
    <xdr:ext cx="534377" cy="259045"/>
    <xdr:sp macro="" textlink="">
      <xdr:nvSpPr>
        <xdr:cNvPr id="699" name="テキスト ボックス 698"/>
        <xdr:cNvSpPr txBox="1"/>
      </xdr:nvSpPr>
      <xdr:spPr>
        <a:xfrm>
          <a:off x="12547111" y="170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141463</xdr:rowOff>
    </xdr:from>
    <xdr:to>
      <xdr:col>116</xdr:col>
      <xdr:colOff>63500</xdr:colOff>
      <xdr:row>39</xdr:row>
      <xdr:rowOff>98878</xdr:rowOff>
    </xdr:to>
    <xdr:cxnSp macro="">
      <xdr:nvCxnSpPr>
        <xdr:cNvPr id="730" name="直線コネクタ 729"/>
        <xdr:cNvCxnSpPr/>
      </xdr:nvCxnSpPr>
      <xdr:spPr>
        <a:xfrm flipV="1">
          <a:off x="21323300" y="6656563"/>
          <a:ext cx="8382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1"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90663</xdr:rowOff>
    </xdr:from>
    <xdr:to>
      <xdr:col>116</xdr:col>
      <xdr:colOff>114300</xdr:colOff>
      <xdr:row>39</xdr:row>
      <xdr:rowOff>20813</xdr:rowOff>
    </xdr:to>
    <xdr:sp macro="" textlink="">
      <xdr:nvSpPr>
        <xdr:cNvPr id="749" name="楕円 748"/>
        <xdr:cNvSpPr/>
      </xdr:nvSpPr>
      <xdr:spPr>
        <a:xfrm>
          <a:off x="22110700" y="66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113540</xdr:rowOff>
    </xdr:from>
    <xdr:ext cx="469744" cy="259045"/>
    <xdr:sp macro="" textlink="">
      <xdr:nvSpPr>
        <xdr:cNvPr id="750" name="投資及び出資金該当値テキスト"/>
        <xdr:cNvSpPr txBox="1"/>
      </xdr:nvSpPr>
      <xdr:spPr>
        <a:xfrm>
          <a:off x="22212300" y="6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40507</xdr:rowOff>
    </xdr:from>
    <xdr:to>
      <xdr:col>116</xdr:col>
      <xdr:colOff>63500</xdr:colOff>
      <xdr:row>59</xdr:row>
      <xdr:rowOff>43117</xdr:rowOff>
    </xdr:to>
    <xdr:cxnSp macro="">
      <xdr:nvCxnSpPr>
        <xdr:cNvPr id="787" name="直線コネクタ 786"/>
        <xdr:cNvCxnSpPr/>
      </xdr:nvCxnSpPr>
      <xdr:spPr>
        <a:xfrm>
          <a:off x="21323300" y="10156057"/>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40507</xdr:rowOff>
    </xdr:from>
    <xdr:to>
      <xdr:col>111</xdr:col>
      <xdr:colOff>177800</xdr:colOff>
      <xdr:row>59</xdr:row>
      <xdr:rowOff>41231</xdr:rowOff>
    </xdr:to>
    <xdr:cxnSp macro="">
      <xdr:nvCxnSpPr>
        <xdr:cNvPr id="790" name="直線コネクタ 789"/>
        <xdr:cNvCxnSpPr/>
      </xdr:nvCxnSpPr>
      <xdr:spPr>
        <a:xfrm flipV="1">
          <a:off x="20434300" y="101560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41231</xdr:rowOff>
    </xdr:from>
    <xdr:to>
      <xdr:col>107</xdr:col>
      <xdr:colOff>50800</xdr:colOff>
      <xdr:row>59</xdr:row>
      <xdr:rowOff>41554</xdr:rowOff>
    </xdr:to>
    <xdr:cxnSp macro="">
      <xdr:nvCxnSpPr>
        <xdr:cNvPr id="793" name="直線コネクタ 792"/>
        <xdr:cNvCxnSpPr/>
      </xdr:nvCxnSpPr>
      <xdr:spPr>
        <a:xfrm flipV="1">
          <a:off x="19545300" y="10156781"/>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41554</xdr:rowOff>
    </xdr:from>
    <xdr:to>
      <xdr:col>102</xdr:col>
      <xdr:colOff>114300</xdr:colOff>
      <xdr:row>59</xdr:row>
      <xdr:rowOff>44069</xdr:rowOff>
    </xdr:to>
    <xdr:cxnSp macro="">
      <xdr:nvCxnSpPr>
        <xdr:cNvPr id="796" name="直線コネクタ 795"/>
        <xdr:cNvCxnSpPr/>
      </xdr:nvCxnSpPr>
      <xdr:spPr>
        <a:xfrm flipV="1">
          <a:off x="18656300" y="101571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06" name="楕円 805"/>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07"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161157</xdr:rowOff>
    </xdr:from>
    <xdr:to>
      <xdr:col>112</xdr:col>
      <xdr:colOff>38100</xdr:colOff>
      <xdr:row>59</xdr:row>
      <xdr:rowOff>91307</xdr:rowOff>
    </xdr:to>
    <xdr:sp macro="" textlink="">
      <xdr:nvSpPr>
        <xdr:cNvPr id="808" name="楕円 807"/>
        <xdr:cNvSpPr/>
      </xdr:nvSpPr>
      <xdr:spPr>
        <a:xfrm>
          <a:off x="21272500" y="101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82434</xdr:rowOff>
    </xdr:from>
    <xdr:ext cx="378565" cy="259045"/>
    <xdr:sp macro="" textlink="">
      <xdr:nvSpPr>
        <xdr:cNvPr id="809" name="テキスト ボックス 808"/>
        <xdr:cNvSpPr txBox="1"/>
      </xdr:nvSpPr>
      <xdr:spPr>
        <a:xfrm>
          <a:off x="21134017" y="1019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161881</xdr:rowOff>
    </xdr:from>
    <xdr:to>
      <xdr:col>107</xdr:col>
      <xdr:colOff>101600</xdr:colOff>
      <xdr:row>59</xdr:row>
      <xdr:rowOff>92031</xdr:rowOff>
    </xdr:to>
    <xdr:sp macro="" textlink="">
      <xdr:nvSpPr>
        <xdr:cNvPr id="810" name="楕円 809"/>
        <xdr:cNvSpPr/>
      </xdr:nvSpPr>
      <xdr:spPr>
        <a:xfrm>
          <a:off x="20383500" y="10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83158</xdr:rowOff>
    </xdr:from>
    <xdr:ext cx="378565" cy="259045"/>
    <xdr:sp macro="" textlink="">
      <xdr:nvSpPr>
        <xdr:cNvPr id="811" name="テキスト ボックス 810"/>
        <xdr:cNvSpPr txBox="1"/>
      </xdr:nvSpPr>
      <xdr:spPr>
        <a:xfrm>
          <a:off x="20245017" y="1019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162204</xdr:rowOff>
    </xdr:from>
    <xdr:to>
      <xdr:col>102</xdr:col>
      <xdr:colOff>165100</xdr:colOff>
      <xdr:row>59</xdr:row>
      <xdr:rowOff>92354</xdr:rowOff>
    </xdr:to>
    <xdr:sp macro="" textlink="">
      <xdr:nvSpPr>
        <xdr:cNvPr id="812" name="楕円 811"/>
        <xdr:cNvSpPr/>
      </xdr:nvSpPr>
      <xdr:spPr>
        <a:xfrm>
          <a:off x="19494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83481</xdr:rowOff>
    </xdr:from>
    <xdr:ext cx="378565" cy="259045"/>
    <xdr:sp macro="" textlink="">
      <xdr:nvSpPr>
        <xdr:cNvPr id="813" name="テキスト ボックス 812"/>
        <xdr:cNvSpPr txBox="1"/>
      </xdr:nvSpPr>
      <xdr:spPr>
        <a:xfrm>
          <a:off x="19356017" y="1019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14" name="楕円 813"/>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15" name="テキスト ボックス 814"/>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97854</xdr:rowOff>
    </xdr:from>
    <xdr:to>
      <xdr:col>116</xdr:col>
      <xdr:colOff>63500</xdr:colOff>
      <xdr:row>74</xdr:row>
      <xdr:rowOff>160515</xdr:rowOff>
    </xdr:to>
    <xdr:cxnSp macro="">
      <xdr:nvCxnSpPr>
        <xdr:cNvPr id="845" name="直線コネクタ 844"/>
        <xdr:cNvCxnSpPr/>
      </xdr:nvCxnSpPr>
      <xdr:spPr>
        <a:xfrm>
          <a:off x="21323300" y="12099354"/>
          <a:ext cx="838200" cy="7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6"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97854</xdr:rowOff>
    </xdr:from>
    <xdr:to>
      <xdr:col>111</xdr:col>
      <xdr:colOff>177800</xdr:colOff>
      <xdr:row>72</xdr:row>
      <xdr:rowOff>62522</xdr:rowOff>
    </xdr:to>
    <xdr:cxnSp macro="">
      <xdr:nvCxnSpPr>
        <xdr:cNvPr id="848" name="直線コネクタ 847"/>
        <xdr:cNvCxnSpPr/>
      </xdr:nvCxnSpPr>
      <xdr:spPr>
        <a:xfrm flipV="1">
          <a:off x="20434300" y="12099354"/>
          <a:ext cx="889000" cy="3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0" name="テキスト ボックス 849"/>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62522</xdr:rowOff>
    </xdr:from>
    <xdr:to>
      <xdr:col>107</xdr:col>
      <xdr:colOff>50800</xdr:colOff>
      <xdr:row>73</xdr:row>
      <xdr:rowOff>47257</xdr:rowOff>
    </xdr:to>
    <xdr:cxnSp macro="">
      <xdr:nvCxnSpPr>
        <xdr:cNvPr id="851" name="直線コネクタ 850"/>
        <xdr:cNvCxnSpPr/>
      </xdr:nvCxnSpPr>
      <xdr:spPr>
        <a:xfrm flipV="1">
          <a:off x="19545300" y="12406922"/>
          <a:ext cx="889000" cy="1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3" name="テキスト ボックス 852"/>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47257</xdr:rowOff>
    </xdr:from>
    <xdr:to>
      <xdr:col>102</xdr:col>
      <xdr:colOff>114300</xdr:colOff>
      <xdr:row>73</xdr:row>
      <xdr:rowOff>82842</xdr:rowOff>
    </xdr:to>
    <xdr:cxnSp macro="">
      <xdr:nvCxnSpPr>
        <xdr:cNvPr id="854" name="直線コネクタ 853"/>
        <xdr:cNvCxnSpPr/>
      </xdr:nvCxnSpPr>
      <xdr:spPr>
        <a:xfrm flipV="1">
          <a:off x="18656300" y="12563107"/>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6" name="テキスト ボックス 855"/>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8" name="テキスト ボックス 857"/>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109715</xdr:rowOff>
    </xdr:from>
    <xdr:to>
      <xdr:col>116</xdr:col>
      <xdr:colOff>114300</xdr:colOff>
      <xdr:row>75</xdr:row>
      <xdr:rowOff>39865</xdr:rowOff>
    </xdr:to>
    <xdr:sp macro="" textlink="">
      <xdr:nvSpPr>
        <xdr:cNvPr id="864" name="楕円 863"/>
        <xdr:cNvSpPr/>
      </xdr:nvSpPr>
      <xdr:spPr>
        <a:xfrm>
          <a:off x="22110700" y="127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132592</xdr:rowOff>
    </xdr:from>
    <xdr:ext cx="534377" cy="259045"/>
    <xdr:sp macro="" textlink="">
      <xdr:nvSpPr>
        <xdr:cNvPr id="865" name="繰出金該当値テキスト"/>
        <xdr:cNvSpPr txBox="1"/>
      </xdr:nvSpPr>
      <xdr:spPr>
        <a:xfrm>
          <a:off x="22212300" y="126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47054</xdr:rowOff>
    </xdr:from>
    <xdr:to>
      <xdr:col>112</xdr:col>
      <xdr:colOff>38100</xdr:colOff>
      <xdr:row>70</xdr:row>
      <xdr:rowOff>148654</xdr:rowOff>
    </xdr:to>
    <xdr:sp macro="" textlink="">
      <xdr:nvSpPr>
        <xdr:cNvPr id="866" name="楕円 865"/>
        <xdr:cNvSpPr/>
      </xdr:nvSpPr>
      <xdr:spPr>
        <a:xfrm>
          <a:off x="21272500" y="12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165181</xdr:rowOff>
    </xdr:from>
    <xdr:ext cx="599010" cy="259045"/>
    <xdr:sp macro="" textlink="">
      <xdr:nvSpPr>
        <xdr:cNvPr id="867" name="テキスト ボックス 866"/>
        <xdr:cNvSpPr txBox="1"/>
      </xdr:nvSpPr>
      <xdr:spPr>
        <a:xfrm>
          <a:off x="21023795" y="118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11722</xdr:rowOff>
    </xdr:from>
    <xdr:to>
      <xdr:col>107</xdr:col>
      <xdr:colOff>101600</xdr:colOff>
      <xdr:row>72</xdr:row>
      <xdr:rowOff>113322</xdr:rowOff>
    </xdr:to>
    <xdr:sp macro="" textlink="">
      <xdr:nvSpPr>
        <xdr:cNvPr id="868" name="楕円 867"/>
        <xdr:cNvSpPr/>
      </xdr:nvSpPr>
      <xdr:spPr>
        <a:xfrm>
          <a:off x="20383500" y="123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129849</xdr:rowOff>
    </xdr:from>
    <xdr:ext cx="599010" cy="259045"/>
    <xdr:sp macro="" textlink="">
      <xdr:nvSpPr>
        <xdr:cNvPr id="869" name="テキスト ボックス 868"/>
        <xdr:cNvSpPr txBox="1"/>
      </xdr:nvSpPr>
      <xdr:spPr>
        <a:xfrm>
          <a:off x="20134795" y="121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167907</xdr:rowOff>
    </xdr:from>
    <xdr:to>
      <xdr:col>102</xdr:col>
      <xdr:colOff>165100</xdr:colOff>
      <xdr:row>73</xdr:row>
      <xdr:rowOff>98057</xdr:rowOff>
    </xdr:to>
    <xdr:sp macro="" textlink="">
      <xdr:nvSpPr>
        <xdr:cNvPr id="870" name="楕円 869"/>
        <xdr:cNvSpPr/>
      </xdr:nvSpPr>
      <xdr:spPr>
        <a:xfrm>
          <a:off x="19494500" y="125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114584</xdr:rowOff>
    </xdr:from>
    <xdr:ext cx="599010" cy="259045"/>
    <xdr:sp macro="" textlink="">
      <xdr:nvSpPr>
        <xdr:cNvPr id="871" name="テキスト ボックス 870"/>
        <xdr:cNvSpPr txBox="1"/>
      </xdr:nvSpPr>
      <xdr:spPr>
        <a:xfrm>
          <a:off x="19245795" y="1228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32042</xdr:rowOff>
    </xdr:from>
    <xdr:to>
      <xdr:col>98</xdr:col>
      <xdr:colOff>38100</xdr:colOff>
      <xdr:row>73</xdr:row>
      <xdr:rowOff>133642</xdr:rowOff>
    </xdr:to>
    <xdr:sp macro="" textlink="">
      <xdr:nvSpPr>
        <xdr:cNvPr id="872" name="楕円 871"/>
        <xdr:cNvSpPr/>
      </xdr:nvSpPr>
      <xdr:spPr>
        <a:xfrm>
          <a:off x="18605500" y="125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150169</xdr:rowOff>
    </xdr:from>
    <xdr:ext cx="599010" cy="259045"/>
    <xdr:sp macro="" textlink="">
      <xdr:nvSpPr>
        <xdr:cNvPr id="873" name="テキスト ボックス 872"/>
        <xdr:cNvSpPr txBox="1"/>
      </xdr:nvSpPr>
      <xdr:spPr>
        <a:xfrm>
          <a:off x="18356795" y="1232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186248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100">
              <a:latin typeface="ＭＳ Ｐゴシック" panose="020B0600070205080204" pitchFamily="50" charset="-128"/>
              <a:ea typeface="ＭＳ Ｐゴシック" panose="020B0600070205080204" pitchFamily="50" charset="-128"/>
            </a:rPr>
            <a:t>    今後も会計年度任用職員制度導入に伴い、会計年度人職員の期末手当等の人件費は更に膨らんでいく。</a:t>
          </a:r>
        </a:p>
        <a:p>
          <a:r>
            <a:rPr kumimoji="1" lang="ja-JP" altLang="en-US" sz="1100">
              <a:latin typeface="ＭＳ Ｐゴシック" panose="020B0600070205080204" pitchFamily="50" charset="-128"/>
              <a:ea typeface="ＭＳ Ｐゴシック" panose="020B0600070205080204" pitchFamily="50" charset="-128"/>
            </a:rPr>
            <a:t>    令和元年度に策定された第６次定員適正化計画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令和２～１１年度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を基に、組織運営が持続可能な職員の維持を目標としながら定員削減に努める。（目標数値　令和２年</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人→令和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302,462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これは、一般廃棄物処理施設整備をしたことによる増である。この事業は令和３年度までの継続事業であるため、普通建設事業費については一人当たりｺｽﾄが高い状況が続くと想定される。</a:t>
          </a:r>
        </a:p>
        <a:p>
          <a:r>
            <a:rPr kumimoji="1" lang="ja-JP" altLang="en-US" sz="1100">
              <a:latin typeface="ＭＳ Ｐゴシック" panose="020B0600070205080204" pitchFamily="50" charset="-128"/>
              <a:ea typeface="ＭＳ Ｐゴシック" panose="020B0600070205080204" pitchFamily="50" charset="-128"/>
            </a:rPr>
            <a:t>○繰出金は住民一人当たり</a:t>
          </a:r>
          <a:r>
            <a:rPr kumimoji="1" lang="en-US" altLang="ja-JP" sz="1100">
              <a:latin typeface="ＭＳ Ｐゴシック" panose="020B0600070205080204" pitchFamily="50" charset="-128"/>
              <a:ea typeface="ＭＳ Ｐゴシック" panose="020B0600070205080204" pitchFamily="50" charset="-128"/>
            </a:rPr>
            <a:t>88,361</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a:t>
          </a:r>
        </a:p>
        <a:p>
          <a:r>
            <a:rPr kumimoji="1" lang="ja-JP" altLang="en-US" sz="1100">
              <a:latin typeface="ＭＳ Ｐゴシック" panose="020B0600070205080204" pitchFamily="50" charset="-128"/>
              <a:ea typeface="ＭＳ Ｐゴシック" panose="020B0600070205080204" pitchFamily="50" charset="-128"/>
            </a:rPr>
            <a:t>　  これは、上水道事業・下水道事業会計における公債費償還分としての特別会計への繰出金が必要になっているためである。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6,827
56.82
8,269,138
8,111,111
89,517
3,899,632
7,159,636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68326</xdr:rowOff>
    </xdr:from>
    <xdr:to>
      <xdr:col>24</xdr:col>
      <xdr:colOff>63500</xdr:colOff>
      <xdr:row>35</xdr:row>
      <xdr:rowOff>3810</xdr:rowOff>
    </xdr:to>
    <xdr:cxnSp macro="">
      <xdr:nvCxnSpPr>
        <xdr:cNvPr id="61" name="直線コネクタ 60"/>
        <xdr:cNvCxnSpPr/>
      </xdr:nvCxnSpPr>
      <xdr:spPr>
        <a:xfrm>
          <a:off x="3797300" y="5897626"/>
          <a:ext cx="8382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68326</xdr:rowOff>
    </xdr:from>
    <xdr:to>
      <xdr:col>19</xdr:col>
      <xdr:colOff>177800</xdr:colOff>
      <xdr:row>34</xdr:row>
      <xdr:rowOff>130429</xdr:rowOff>
    </xdr:to>
    <xdr:cxnSp macro="">
      <xdr:nvCxnSpPr>
        <xdr:cNvPr id="64" name="直線コネクタ 63"/>
        <xdr:cNvCxnSpPr/>
      </xdr:nvCxnSpPr>
      <xdr:spPr>
        <a:xfrm flipV="1">
          <a:off x="2908300" y="589762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92710</xdr:rowOff>
    </xdr:from>
    <xdr:to>
      <xdr:col>15</xdr:col>
      <xdr:colOff>50800</xdr:colOff>
      <xdr:row>34</xdr:row>
      <xdr:rowOff>130429</xdr:rowOff>
    </xdr:to>
    <xdr:cxnSp macro="">
      <xdr:nvCxnSpPr>
        <xdr:cNvPr id="67" name="直線コネクタ 66"/>
        <xdr:cNvCxnSpPr/>
      </xdr:nvCxnSpPr>
      <xdr:spPr>
        <a:xfrm>
          <a:off x="2019300" y="592201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92710</xdr:rowOff>
    </xdr:from>
    <xdr:to>
      <xdr:col>10</xdr:col>
      <xdr:colOff>114300</xdr:colOff>
      <xdr:row>34</xdr:row>
      <xdr:rowOff>114427</xdr:rowOff>
    </xdr:to>
    <xdr:cxnSp macro="">
      <xdr:nvCxnSpPr>
        <xdr:cNvPr id="70" name="直線コネクタ 69"/>
        <xdr:cNvCxnSpPr/>
      </xdr:nvCxnSpPr>
      <xdr:spPr>
        <a:xfrm flipV="1">
          <a:off x="1130300" y="5922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80" name="楕円 79"/>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147337</xdr:rowOff>
    </xdr:from>
    <xdr:ext cx="534377" cy="259045"/>
    <xdr:sp macro="" textlink="">
      <xdr:nvSpPr>
        <xdr:cNvPr id="81" name="議会費該当値テキスト"/>
        <xdr:cNvSpPr txBox="1"/>
      </xdr:nvSpPr>
      <xdr:spPr>
        <a:xfrm>
          <a:off x="4686300" y="58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17526</xdr:rowOff>
    </xdr:from>
    <xdr:to>
      <xdr:col>20</xdr:col>
      <xdr:colOff>38100</xdr:colOff>
      <xdr:row>34</xdr:row>
      <xdr:rowOff>119126</xdr:rowOff>
    </xdr:to>
    <xdr:sp macro="" textlink="">
      <xdr:nvSpPr>
        <xdr:cNvPr id="82" name="楕円 81"/>
        <xdr:cNvSpPr/>
      </xdr:nvSpPr>
      <xdr:spPr>
        <a:xfrm>
          <a:off x="3746500" y="5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135653</xdr:rowOff>
    </xdr:from>
    <xdr:ext cx="534377" cy="259045"/>
    <xdr:sp macro="" textlink="">
      <xdr:nvSpPr>
        <xdr:cNvPr id="83" name="テキスト ボックス 82"/>
        <xdr:cNvSpPr txBox="1"/>
      </xdr:nvSpPr>
      <xdr:spPr>
        <a:xfrm>
          <a:off x="3530111" y="56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79629</xdr:rowOff>
    </xdr:from>
    <xdr:to>
      <xdr:col>15</xdr:col>
      <xdr:colOff>101600</xdr:colOff>
      <xdr:row>35</xdr:row>
      <xdr:rowOff>9779</xdr:rowOff>
    </xdr:to>
    <xdr:sp macro="" textlink="">
      <xdr:nvSpPr>
        <xdr:cNvPr id="84" name="楕円 83"/>
        <xdr:cNvSpPr/>
      </xdr:nvSpPr>
      <xdr:spPr>
        <a:xfrm>
          <a:off x="2857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26306</xdr:rowOff>
    </xdr:from>
    <xdr:ext cx="534377" cy="259045"/>
    <xdr:sp macro="" textlink="">
      <xdr:nvSpPr>
        <xdr:cNvPr id="85" name="テキスト ボックス 84"/>
        <xdr:cNvSpPr txBox="1"/>
      </xdr:nvSpPr>
      <xdr:spPr>
        <a:xfrm>
          <a:off x="2641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41910</xdr:rowOff>
    </xdr:from>
    <xdr:to>
      <xdr:col>10</xdr:col>
      <xdr:colOff>165100</xdr:colOff>
      <xdr:row>34</xdr:row>
      <xdr:rowOff>143510</xdr:rowOff>
    </xdr:to>
    <xdr:sp macro="" textlink="">
      <xdr:nvSpPr>
        <xdr:cNvPr id="86" name="楕円 85"/>
        <xdr:cNvSpPr/>
      </xdr:nvSpPr>
      <xdr:spPr>
        <a:xfrm>
          <a:off x="1968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160037</xdr:rowOff>
    </xdr:from>
    <xdr:ext cx="534377" cy="259045"/>
    <xdr:sp macro="" textlink="">
      <xdr:nvSpPr>
        <xdr:cNvPr id="87" name="テキスト ボックス 86"/>
        <xdr:cNvSpPr txBox="1"/>
      </xdr:nvSpPr>
      <xdr:spPr>
        <a:xfrm>
          <a:off x="1752111" y="56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63627</xdr:rowOff>
    </xdr:from>
    <xdr:to>
      <xdr:col>6</xdr:col>
      <xdr:colOff>38100</xdr:colOff>
      <xdr:row>34</xdr:row>
      <xdr:rowOff>165227</xdr:rowOff>
    </xdr:to>
    <xdr:sp macro="" textlink="">
      <xdr:nvSpPr>
        <xdr:cNvPr id="88" name="楕円 87"/>
        <xdr:cNvSpPr/>
      </xdr:nvSpPr>
      <xdr:spPr>
        <a:xfrm>
          <a:off x="1079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10304</xdr:rowOff>
    </xdr:from>
    <xdr:ext cx="534377" cy="259045"/>
    <xdr:sp macro="" textlink="">
      <xdr:nvSpPr>
        <xdr:cNvPr id="89" name="テキスト ボックス 88"/>
        <xdr:cNvSpPr txBox="1"/>
      </xdr:nvSpPr>
      <xdr:spPr>
        <a:xfrm>
          <a:off x="863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9302</xdr:rowOff>
    </xdr:from>
    <xdr:to>
      <xdr:col>24</xdr:col>
      <xdr:colOff>63500</xdr:colOff>
      <xdr:row>58</xdr:row>
      <xdr:rowOff>108524</xdr:rowOff>
    </xdr:to>
    <xdr:cxnSp macro="">
      <xdr:nvCxnSpPr>
        <xdr:cNvPr id="118" name="直線コネクタ 117"/>
        <xdr:cNvCxnSpPr/>
      </xdr:nvCxnSpPr>
      <xdr:spPr>
        <a:xfrm flipV="1">
          <a:off x="3797300" y="9953402"/>
          <a:ext cx="838200" cy="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108524</xdr:rowOff>
    </xdr:from>
    <xdr:to>
      <xdr:col>19</xdr:col>
      <xdr:colOff>177800</xdr:colOff>
      <xdr:row>58</xdr:row>
      <xdr:rowOff>128548</xdr:rowOff>
    </xdr:to>
    <xdr:cxnSp macro="">
      <xdr:nvCxnSpPr>
        <xdr:cNvPr id="121" name="直線コネクタ 120"/>
        <xdr:cNvCxnSpPr/>
      </xdr:nvCxnSpPr>
      <xdr:spPr>
        <a:xfrm flipV="1">
          <a:off x="2908300" y="10052624"/>
          <a:ext cx="8890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113671</xdr:rowOff>
    </xdr:from>
    <xdr:to>
      <xdr:col>15</xdr:col>
      <xdr:colOff>50800</xdr:colOff>
      <xdr:row>58</xdr:row>
      <xdr:rowOff>128548</xdr:rowOff>
    </xdr:to>
    <xdr:cxnSp macro="">
      <xdr:nvCxnSpPr>
        <xdr:cNvPr id="124" name="直線コネクタ 123"/>
        <xdr:cNvCxnSpPr/>
      </xdr:nvCxnSpPr>
      <xdr:spPr>
        <a:xfrm>
          <a:off x="2019300" y="10057771"/>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108427</xdr:rowOff>
    </xdr:from>
    <xdr:to>
      <xdr:col>10</xdr:col>
      <xdr:colOff>114300</xdr:colOff>
      <xdr:row>58</xdr:row>
      <xdr:rowOff>113671</xdr:rowOff>
    </xdr:to>
    <xdr:cxnSp macro="">
      <xdr:nvCxnSpPr>
        <xdr:cNvPr id="127" name="直線コネクタ 126"/>
        <xdr:cNvCxnSpPr/>
      </xdr:nvCxnSpPr>
      <xdr:spPr>
        <a:xfrm>
          <a:off x="1130300" y="10052527"/>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129952</xdr:rowOff>
    </xdr:from>
    <xdr:to>
      <xdr:col>24</xdr:col>
      <xdr:colOff>114300</xdr:colOff>
      <xdr:row>58</xdr:row>
      <xdr:rowOff>60102</xdr:rowOff>
    </xdr:to>
    <xdr:sp macro="" textlink="">
      <xdr:nvSpPr>
        <xdr:cNvPr id="137" name="楕円 136"/>
        <xdr:cNvSpPr/>
      </xdr:nvSpPr>
      <xdr:spPr>
        <a:xfrm>
          <a:off x="4584700" y="99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57724</xdr:rowOff>
    </xdr:from>
    <xdr:to>
      <xdr:col>20</xdr:col>
      <xdr:colOff>38100</xdr:colOff>
      <xdr:row>58</xdr:row>
      <xdr:rowOff>159324</xdr:rowOff>
    </xdr:to>
    <xdr:sp macro="" textlink="">
      <xdr:nvSpPr>
        <xdr:cNvPr id="139" name="楕円 138"/>
        <xdr:cNvSpPr/>
      </xdr:nvSpPr>
      <xdr:spPr>
        <a:xfrm>
          <a:off x="3746500" y="100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150451</xdr:rowOff>
    </xdr:from>
    <xdr:ext cx="599010" cy="259045"/>
    <xdr:sp macro="" textlink="">
      <xdr:nvSpPr>
        <xdr:cNvPr id="140" name="テキスト ボックス 139"/>
        <xdr:cNvSpPr txBox="1"/>
      </xdr:nvSpPr>
      <xdr:spPr>
        <a:xfrm>
          <a:off x="3497795" y="1009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77748</xdr:rowOff>
    </xdr:from>
    <xdr:to>
      <xdr:col>15</xdr:col>
      <xdr:colOff>101600</xdr:colOff>
      <xdr:row>59</xdr:row>
      <xdr:rowOff>7898</xdr:rowOff>
    </xdr:to>
    <xdr:sp macro="" textlink="">
      <xdr:nvSpPr>
        <xdr:cNvPr id="141" name="楕円 140"/>
        <xdr:cNvSpPr/>
      </xdr:nvSpPr>
      <xdr:spPr>
        <a:xfrm>
          <a:off x="2857500" y="100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170475</xdr:rowOff>
    </xdr:from>
    <xdr:ext cx="599010" cy="259045"/>
    <xdr:sp macro="" textlink="">
      <xdr:nvSpPr>
        <xdr:cNvPr id="142" name="テキスト ボックス 141"/>
        <xdr:cNvSpPr txBox="1"/>
      </xdr:nvSpPr>
      <xdr:spPr>
        <a:xfrm>
          <a:off x="2608795" y="1011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62871</xdr:rowOff>
    </xdr:from>
    <xdr:to>
      <xdr:col>10</xdr:col>
      <xdr:colOff>165100</xdr:colOff>
      <xdr:row>58</xdr:row>
      <xdr:rowOff>164471</xdr:rowOff>
    </xdr:to>
    <xdr:sp macro="" textlink="">
      <xdr:nvSpPr>
        <xdr:cNvPr id="143" name="楕円 142"/>
        <xdr:cNvSpPr/>
      </xdr:nvSpPr>
      <xdr:spPr>
        <a:xfrm>
          <a:off x="1968500" y="100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155598</xdr:rowOff>
    </xdr:from>
    <xdr:ext cx="599010" cy="259045"/>
    <xdr:sp macro="" textlink="">
      <xdr:nvSpPr>
        <xdr:cNvPr id="144" name="テキスト ボックス 143"/>
        <xdr:cNvSpPr txBox="1"/>
      </xdr:nvSpPr>
      <xdr:spPr>
        <a:xfrm>
          <a:off x="1719795" y="100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57627</xdr:rowOff>
    </xdr:from>
    <xdr:to>
      <xdr:col>6</xdr:col>
      <xdr:colOff>38100</xdr:colOff>
      <xdr:row>58</xdr:row>
      <xdr:rowOff>159227</xdr:rowOff>
    </xdr:to>
    <xdr:sp macro="" textlink="">
      <xdr:nvSpPr>
        <xdr:cNvPr id="145" name="楕円 144"/>
        <xdr:cNvSpPr/>
      </xdr:nvSpPr>
      <xdr:spPr>
        <a:xfrm>
          <a:off x="1079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150354</xdr:rowOff>
    </xdr:from>
    <xdr:ext cx="599010" cy="259045"/>
    <xdr:sp macro="" textlink="">
      <xdr:nvSpPr>
        <xdr:cNvPr id="146" name="テキスト ボックス 145"/>
        <xdr:cNvSpPr txBox="1"/>
      </xdr:nvSpPr>
      <xdr:spPr>
        <a:xfrm>
          <a:off x="830795" y="1009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12379</xdr:rowOff>
    </xdr:from>
    <xdr:to>
      <xdr:col>24</xdr:col>
      <xdr:colOff>63500</xdr:colOff>
      <xdr:row>76</xdr:row>
      <xdr:rowOff>125572</xdr:rowOff>
    </xdr:to>
    <xdr:cxnSp macro="">
      <xdr:nvCxnSpPr>
        <xdr:cNvPr id="174" name="直線コネクタ 173"/>
        <xdr:cNvCxnSpPr/>
      </xdr:nvCxnSpPr>
      <xdr:spPr>
        <a:xfrm flipV="1">
          <a:off x="3797300" y="13042579"/>
          <a:ext cx="8382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125572</xdr:rowOff>
    </xdr:from>
    <xdr:to>
      <xdr:col>19</xdr:col>
      <xdr:colOff>177800</xdr:colOff>
      <xdr:row>77</xdr:row>
      <xdr:rowOff>11382</xdr:rowOff>
    </xdr:to>
    <xdr:cxnSp macro="">
      <xdr:nvCxnSpPr>
        <xdr:cNvPr id="177" name="直線コネクタ 176"/>
        <xdr:cNvCxnSpPr/>
      </xdr:nvCxnSpPr>
      <xdr:spPr>
        <a:xfrm flipV="1">
          <a:off x="2908300" y="13155772"/>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7798</xdr:rowOff>
    </xdr:from>
    <xdr:to>
      <xdr:col>15</xdr:col>
      <xdr:colOff>50800</xdr:colOff>
      <xdr:row>77</xdr:row>
      <xdr:rowOff>11382</xdr:rowOff>
    </xdr:to>
    <xdr:cxnSp macro="">
      <xdr:nvCxnSpPr>
        <xdr:cNvPr id="180" name="直線コネクタ 179"/>
        <xdr:cNvCxnSpPr/>
      </xdr:nvCxnSpPr>
      <xdr:spPr>
        <a:xfrm>
          <a:off x="2019300" y="13209448"/>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7660</xdr:rowOff>
    </xdr:from>
    <xdr:to>
      <xdr:col>10</xdr:col>
      <xdr:colOff>114300</xdr:colOff>
      <xdr:row>77</xdr:row>
      <xdr:rowOff>7798</xdr:rowOff>
    </xdr:to>
    <xdr:cxnSp macro="">
      <xdr:nvCxnSpPr>
        <xdr:cNvPr id="183" name="直線コネクタ 182"/>
        <xdr:cNvCxnSpPr/>
      </xdr:nvCxnSpPr>
      <xdr:spPr>
        <a:xfrm>
          <a:off x="1130300" y="1320931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133029</xdr:rowOff>
    </xdr:from>
    <xdr:to>
      <xdr:col>24</xdr:col>
      <xdr:colOff>114300</xdr:colOff>
      <xdr:row>76</xdr:row>
      <xdr:rowOff>63179</xdr:rowOff>
    </xdr:to>
    <xdr:sp macro="" textlink="">
      <xdr:nvSpPr>
        <xdr:cNvPr id="193" name="楕円 192"/>
        <xdr:cNvSpPr/>
      </xdr:nvSpPr>
      <xdr:spPr>
        <a:xfrm>
          <a:off x="4584700" y="12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111456</xdr:rowOff>
    </xdr:from>
    <xdr:ext cx="599010" cy="259045"/>
    <xdr:sp macro="" textlink="">
      <xdr:nvSpPr>
        <xdr:cNvPr id="194" name="民生費該当値テキスト"/>
        <xdr:cNvSpPr txBox="1"/>
      </xdr:nvSpPr>
      <xdr:spPr>
        <a:xfrm>
          <a:off x="4686300" y="129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74772</xdr:rowOff>
    </xdr:from>
    <xdr:to>
      <xdr:col>20</xdr:col>
      <xdr:colOff>38100</xdr:colOff>
      <xdr:row>77</xdr:row>
      <xdr:rowOff>4922</xdr:rowOff>
    </xdr:to>
    <xdr:sp macro="" textlink="">
      <xdr:nvSpPr>
        <xdr:cNvPr id="195" name="楕円 194"/>
        <xdr:cNvSpPr/>
      </xdr:nvSpPr>
      <xdr:spPr>
        <a:xfrm>
          <a:off x="3746500" y="131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167499</xdr:rowOff>
    </xdr:from>
    <xdr:ext cx="599010" cy="259045"/>
    <xdr:sp macro="" textlink="">
      <xdr:nvSpPr>
        <xdr:cNvPr id="196" name="テキスト ボックス 195"/>
        <xdr:cNvSpPr txBox="1"/>
      </xdr:nvSpPr>
      <xdr:spPr>
        <a:xfrm>
          <a:off x="3497795" y="131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132032</xdr:rowOff>
    </xdr:from>
    <xdr:to>
      <xdr:col>15</xdr:col>
      <xdr:colOff>101600</xdr:colOff>
      <xdr:row>77</xdr:row>
      <xdr:rowOff>62182</xdr:rowOff>
    </xdr:to>
    <xdr:sp macro="" textlink="">
      <xdr:nvSpPr>
        <xdr:cNvPr id="197" name="楕円 196"/>
        <xdr:cNvSpPr/>
      </xdr:nvSpPr>
      <xdr:spPr>
        <a:xfrm>
          <a:off x="2857500" y="131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53309</xdr:rowOff>
    </xdr:from>
    <xdr:ext cx="599010" cy="259045"/>
    <xdr:sp macro="" textlink="">
      <xdr:nvSpPr>
        <xdr:cNvPr id="198" name="テキスト ボックス 197"/>
        <xdr:cNvSpPr txBox="1"/>
      </xdr:nvSpPr>
      <xdr:spPr>
        <a:xfrm>
          <a:off x="2608795" y="13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128448</xdr:rowOff>
    </xdr:from>
    <xdr:to>
      <xdr:col>10</xdr:col>
      <xdr:colOff>165100</xdr:colOff>
      <xdr:row>77</xdr:row>
      <xdr:rowOff>58598</xdr:rowOff>
    </xdr:to>
    <xdr:sp macro="" textlink="">
      <xdr:nvSpPr>
        <xdr:cNvPr id="199" name="楕円 198"/>
        <xdr:cNvSpPr/>
      </xdr:nvSpPr>
      <xdr:spPr>
        <a:xfrm>
          <a:off x="1968500" y="131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49725</xdr:rowOff>
    </xdr:from>
    <xdr:ext cx="599010" cy="259045"/>
    <xdr:sp macro="" textlink="">
      <xdr:nvSpPr>
        <xdr:cNvPr id="200" name="テキスト ボックス 199"/>
        <xdr:cNvSpPr txBox="1"/>
      </xdr:nvSpPr>
      <xdr:spPr>
        <a:xfrm>
          <a:off x="1719795" y="1325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128310</xdr:rowOff>
    </xdr:from>
    <xdr:to>
      <xdr:col>6</xdr:col>
      <xdr:colOff>38100</xdr:colOff>
      <xdr:row>77</xdr:row>
      <xdr:rowOff>58460</xdr:rowOff>
    </xdr:to>
    <xdr:sp macro="" textlink="">
      <xdr:nvSpPr>
        <xdr:cNvPr id="201" name="楕円 200"/>
        <xdr:cNvSpPr/>
      </xdr:nvSpPr>
      <xdr:spPr>
        <a:xfrm>
          <a:off x="1079500" y="131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49587</xdr:rowOff>
    </xdr:from>
    <xdr:ext cx="599010" cy="259045"/>
    <xdr:sp macro="" textlink="">
      <xdr:nvSpPr>
        <xdr:cNvPr id="202" name="テキスト ボックス 201"/>
        <xdr:cNvSpPr txBox="1"/>
      </xdr:nvSpPr>
      <xdr:spPr>
        <a:xfrm>
          <a:off x="830795" y="132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97771</xdr:rowOff>
    </xdr:from>
    <xdr:to>
      <xdr:col>24</xdr:col>
      <xdr:colOff>63500</xdr:colOff>
      <xdr:row>93</xdr:row>
      <xdr:rowOff>158775</xdr:rowOff>
    </xdr:to>
    <xdr:cxnSp macro="">
      <xdr:nvCxnSpPr>
        <xdr:cNvPr id="229" name="直線コネクタ 228"/>
        <xdr:cNvCxnSpPr/>
      </xdr:nvCxnSpPr>
      <xdr:spPr>
        <a:xfrm flipV="1">
          <a:off x="3797300" y="16042621"/>
          <a:ext cx="8382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158775</xdr:rowOff>
    </xdr:from>
    <xdr:to>
      <xdr:col>19</xdr:col>
      <xdr:colOff>177800</xdr:colOff>
      <xdr:row>94</xdr:row>
      <xdr:rowOff>162144</xdr:rowOff>
    </xdr:to>
    <xdr:cxnSp macro="">
      <xdr:nvCxnSpPr>
        <xdr:cNvPr id="232" name="直線コネクタ 231"/>
        <xdr:cNvCxnSpPr/>
      </xdr:nvCxnSpPr>
      <xdr:spPr>
        <a:xfrm flipV="1">
          <a:off x="2908300" y="16103625"/>
          <a:ext cx="889000" cy="17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162144</xdr:rowOff>
    </xdr:from>
    <xdr:to>
      <xdr:col>15</xdr:col>
      <xdr:colOff>50800</xdr:colOff>
      <xdr:row>96</xdr:row>
      <xdr:rowOff>113905</xdr:rowOff>
    </xdr:to>
    <xdr:cxnSp macro="">
      <xdr:nvCxnSpPr>
        <xdr:cNvPr id="235" name="直線コネクタ 234"/>
        <xdr:cNvCxnSpPr/>
      </xdr:nvCxnSpPr>
      <xdr:spPr>
        <a:xfrm flipV="1">
          <a:off x="2019300" y="16278444"/>
          <a:ext cx="889000" cy="2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113905</xdr:rowOff>
    </xdr:from>
    <xdr:to>
      <xdr:col>10</xdr:col>
      <xdr:colOff>114300</xdr:colOff>
      <xdr:row>96</xdr:row>
      <xdr:rowOff>162596</xdr:rowOff>
    </xdr:to>
    <xdr:cxnSp macro="">
      <xdr:nvCxnSpPr>
        <xdr:cNvPr id="238" name="直線コネクタ 237"/>
        <xdr:cNvCxnSpPr/>
      </xdr:nvCxnSpPr>
      <xdr:spPr>
        <a:xfrm flipV="1">
          <a:off x="1130300" y="1657310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46971</xdr:rowOff>
    </xdr:from>
    <xdr:to>
      <xdr:col>24</xdr:col>
      <xdr:colOff>114300</xdr:colOff>
      <xdr:row>93</xdr:row>
      <xdr:rowOff>148571</xdr:rowOff>
    </xdr:to>
    <xdr:sp macro="" textlink="">
      <xdr:nvSpPr>
        <xdr:cNvPr id="248" name="楕円 247"/>
        <xdr:cNvSpPr/>
      </xdr:nvSpPr>
      <xdr:spPr>
        <a:xfrm>
          <a:off x="4584700" y="159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69848</xdr:rowOff>
    </xdr:from>
    <xdr:ext cx="599010" cy="259045"/>
    <xdr:sp macro="" textlink="">
      <xdr:nvSpPr>
        <xdr:cNvPr id="249" name="衛生費該当値テキスト"/>
        <xdr:cNvSpPr txBox="1"/>
      </xdr:nvSpPr>
      <xdr:spPr>
        <a:xfrm>
          <a:off x="4686300" y="158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107975</xdr:rowOff>
    </xdr:from>
    <xdr:to>
      <xdr:col>20</xdr:col>
      <xdr:colOff>38100</xdr:colOff>
      <xdr:row>94</xdr:row>
      <xdr:rowOff>38125</xdr:rowOff>
    </xdr:to>
    <xdr:sp macro="" textlink="">
      <xdr:nvSpPr>
        <xdr:cNvPr id="250" name="楕円 249"/>
        <xdr:cNvSpPr/>
      </xdr:nvSpPr>
      <xdr:spPr>
        <a:xfrm>
          <a:off x="3746500" y="16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54652</xdr:rowOff>
    </xdr:from>
    <xdr:ext cx="599010" cy="259045"/>
    <xdr:sp macro="" textlink="">
      <xdr:nvSpPr>
        <xdr:cNvPr id="251" name="テキスト ボックス 250"/>
        <xdr:cNvSpPr txBox="1"/>
      </xdr:nvSpPr>
      <xdr:spPr>
        <a:xfrm>
          <a:off x="3497795" y="1582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111344</xdr:rowOff>
    </xdr:from>
    <xdr:to>
      <xdr:col>15</xdr:col>
      <xdr:colOff>101600</xdr:colOff>
      <xdr:row>95</xdr:row>
      <xdr:rowOff>41494</xdr:rowOff>
    </xdr:to>
    <xdr:sp macro="" textlink="">
      <xdr:nvSpPr>
        <xdr:cNvPr id="252" name="楕円 251"/>
        <xdr:cNvSpPr/>
      </xdr:nvSpPr>
      <xdr:spPr>
        <a:xfrm>
          <a:off x="2857500" y="16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58021</xdr:rowOff>
    </xdr:from>
    <xdr:ext cx="599010" cy="259045"/>
    <xdr:sp macro="" textlink="">
      <xdr:nvSpPr>
        <xdr:cNvPr id="253" name="テキスト ボックス 252"/>
        <xdr:cNvSpPr txBox="1"/>
      </xdr:nvSpPr>
      <xdr:spPr>
        <a:xfrm>
          <a:off x="2608795" y="16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63105</xdr:rowOff>
    </xdr:from>
    <xdr:to>
      <xdr:col>10</xdr:col>
      <xdr:colOff>165100</xdr:colOff>
      <xdr:row>96</xdr:row>
      <xdr:rowOff>164705</xdr:rowOff>
    </xdr:to>
    <xdr:sp macro="" textlink="">
      <xdr:nvSpPr>
        <xdr:cNvPr id="254" name="楕円 253"/>
        <xdr:cNvSpPr/>
      </xdr:nvSpPr>
      <xdr:spPr>
        <a:xfrm>
          <a:off x="1968500" y="165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155832</xdr:rowOff>
    </xdr:from>
    <xdr:ext cx="534377" cy="259045"/>
    <xdr:sp macro="" textlink="">
      <xdr:nvSpPr>
        <xdr:cNvPr id="255" name="テキスト ボックス 254"/>
        <xdr:cNvSpPr txBox="1"/>
      </xdr:nvSpPr>
      <xdr:spPr>
        <a:xfrm>
          <a:off x="1752111" y="166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111796</xdr:rowOff>
    </xdr:from>
    <xdr:to>
      <xdr:col>6</xdr:col>
      <xdr:colOff>38100</xdr:colOff>
      <xdr:row>97</xdr:row>
      <xdr:rowOff>41946</xdr:rowOff>
    </xdr:to>
    <xdr:sp macro="" textlink="">
      <xdr:nvSpPr>
        <xdr:cNvPr id="256" name="楕円 255"/>
        <xdr:cNvSpPr/>
      </xdr:nvSpPr>
      <xdr:spPr>
        <a:xfrm>
          <a:off x="1079500" y="165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33073</xdr:rowOff>
    </xdr:from>
    <xdr:ext cx="534377" cy="259045"/>
    <xdr:sp macro="" textlink="">
      <xdr:nvSpPr>
        <xdr:cNvPr id="257" name="テキスト ボックス 256"/>
        <xdr:cNvSpPr txBox="1"/>
      </xdr:nvSpPr>
      <xdr:spPr>
        <a:xfrm>
          <a:off x="863111" y="166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85000</xdr:rowOff>
    </xdr:from>
    <xdr:to>
      <xdr:col>55</xdr:col>
      <xdr:colOff>0</xdr:colOff>
      <xdr:row>55</xdr:row>
      <xdr:rowOff>6669</xdr:rowOff>
    </xdr:to>
    <xdr:cxnSp macro="">
      <xdr:nvCxnSpPr>
        <xdr:cNvPr id="339" name="直線コネクタ 338"/>
        <xdr:cNvCxnSpPr/>
      </xdr:nvCxnSpPr>
      <xdr:spPr>
        <a:xfrm>
          <a:off x="9639300" y="9343300"/>
          <a:ext cx="838200" cy="9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85000</xdr:rowOff>
    </xdr:from>
    <xdr:to>
      <xdr:col>50</xdr:col>
      <xdr:colOff>114300</xdr:colOff>
      <xdr:row>55</xdr:row>
      <xdr:rowOff>129394</xdr:rowOff>
    </xdr:to>
    <xdr:cxnSp macro="">
      <xdr:nvCxnSpPr>
        <xdr:cNvPr id="342" name="直線コネクタ 341"/>
        <xdr:cNvCxnSpPr/>
      </xdr:nvCxnSpPr>
      <xdr:spPr>
        <a:xfrm flipV="1">
          <a:off x="8750300" y="9343300"/>
          <a:ext cx="889000" cy="2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129394</xdr:rowOff>
    </xdr:from>
    <xdr:to>
      <xdr:col>45</xdr:col>
      <xdr:colOff>177800</xdr:colOff>
      <xdr:row>55</xdr:row>
      <xdr:rowOff>166812</xdr:rowOff>
    </xdr:to>
    <xdr:cxnSp macro="">
      <xdr:nvCxnSpPr>
        <xdr:cNvPr id="345" name="直線コネクタ 344"/>
        <xdr:cNvCxnSpPr/>
      </xdr:nvCxnSpPr>
      <xdr:spPr>
        <a:xfrm flipV="1">
          <a:off x="7861300" y="9559144"/>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166812</xdr:rowOff>
    </xdr:from>
    <xdr:to>
      <xdr:col>41</xdr:col>
      <xdr:colOff>50800</xdr:colOff>
      <xdr:row>56</xdr:row>
      <xdr:rowOff>41498</xdr:rowOff>
    </xdr:to>
    <xdr:cxnSp macro="">
      <xdr:nvCxnSpPr>
        <xdr:cNvPr id="348" name="直線コネクタ 347"/>
        <xdr:cNvCxnSpPr/>
      </xdr:nvCxnSpPr>
      <xdr:spPr>
        <a:xfrm flipV="1">
          <a:off x="6972300" y="9596562"/>
          <a:ext cx="889000" cy="4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127319</xdr:rowOff>
    </xdr:from>
    <xdr:to>
      <xdr:col>55</xdr:col>
      <xdr:colOff>50800</xdr:colOff>
      <xdr:row>55</xdr:row>
      <xdr:rowOff>57469</xdr:rowOff>
    </xdr:to>
    <xdr:sp macro="" textlink="">
      <xdr:nvSpPr>
        <xdr:cNvPr id="358" name="楕円 357"/>
        <xdr:cNvSpPr/>
      </xdr:nvSpPr>
      <xdr:spPr>
        <a:xfrm>
          <a:off x="10426700" y="93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150196</xdr:rowOff>
    </xdr:from>
    <xdr:ext cx="599010" cy="259045"/>
    <xdr:sp macro="" textlink="">
      <xdr:nvSpPr>
        <xdr:cNvPr id="359" name="農林水産業費該当値テキスト"/>
        <xdr:cNvSpPr txBox="1"/>
      </xdr:nvSpPr>
      <xdr:spPr>
        <a:xfrm>
          <a:off x="10528300" y="923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34200</xdr:rowOff>
    </xdr:from>
    <xdr:to>
      <xdr:col>50</xdr:col>
      <xdr:colOff>165100</xdr:colOff>
      <xdr:row>54</xdr:row>
      <xdr:rowOff>135800</xdr:rowOff>
    </xdr:to>
    <xdr:sp macro="" textlink="">
      <xdr:nvSpPr>
        <xdr:cNvPr id="360" name="楕円 359"/>
        <xdr:cNvSpPr/>
      </xdr:nvSpPr>
      <xdr:spPr>
        <a:xfrm>
          <a:off x="9588500" y="92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152327</xdr:rowOff>
    </xdr:from>
    <xdr:ext cx="599010" cy="259045"/>
    <xdr:sp macro="" textlink="">
      <xdr:nvSpPr>
        <xdr:cNvPr id="361" name="テキスト ボックス 360"/>
        <xdr:cNvSpPr txBox="1"/>
      </xdr:nvSpPr>
      <xdr:spPr>
        <a:xfrm>
          <a:off x="9339795" y="9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78594</xdr:rowOff>
    </xdr:from>
    <xdr:to>
      <xdr:col>46</xdr:col>
      <xdr:colOff>38100</xdr:colOff>
      <xdr:row>56</xdr:row>
      <xdr:rowOff>8744</xdr:rowOff>
    </xdr:to>
    <xdr:sp macro="" textlink="">
      <xdr:nvSpPr>
        <xdr:cNvPr id="362" name="楕円 361"/>
        <xdr:cNvSpPr/>
      </xdr:nvSpPr>
      <xdr:spPr>
        <a:xfrm>
          <a:off x="8699500" y="95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25271</xdr:rowOff>
    </xdr:from>
    <xdr:ext cx="599010" cy="259045"/>
    <xdr:sp macro="" textlink="">
      <xdr:nvSpPr>
        <xdr:cNvPr id="363" name="テキスト ボックス 362"/>
        <xdr:cNvSpPr txBox="1"/>
      </xdr:nvSpPr>
      <xdr:spPr>
        <a:xfrm>
          <a:off x="8450795" y="928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116012</xdr:rowOff>
    </xdr:from>
    <xdr:to>
      <xdr:col>41</xdr:col>
      <xdr:colOff>101600</xdr:colOff>
      <xdr:row>56</xdr:row>
      <xdr:rowOff>46162</xdr:rowOff>
    </xdr:to>
    <xdr:sp macro="" textlink="">
      <xdr:nvSpPr>
        <xdr:cNvPr id="364" name="楕円 363"/>
        <xdr:cNvSpPr/>
      </xdr:nvSpPr>
      <xdr:spPr>
        <a:xfrm>
          <a:off x="7810500" y="95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37289</xdr:rowOff>
    </xdr:from>
    <xdr:ext cx="599010" cy="259045"/>
    <xdr:sp macro="" textlink="">
      <xdr:nvSpPr>
        <xdr:cNvPr id="365" name="テキスト ボックス 364"/>
        <xdr:cNvSpPr txBox="1"/>
      </xdr:nvSpPr>
      <xdr:spPr>
        <a:xfrm>
          <a:off x="7561795" y="96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162148</xdr:rowOff>
    </xdr:from>
    <xdr:to>
      <xdr:col>36</xdr:col>
      <xdr:colOff>165100</xdr:colOff>
      <xdr:row>56</xdr:row>
      <xdr:rowOff>92298</xdr:rowOff>
    </xdr:to>
    <xdr:sp macro="" textlink="">
      <xdr:nvSpPr>
        <xdr:cNvPr id="366" name="楕円 365"/>
        <xdr:cNvSpPr/>
      </xdr:nvSpPr>
      <xdr:spPr>
        <a:xfrm>
          <a:off x="6921500" y="95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83425</xdr:rowOff>
    </xdr:from>
    <xdr:ext cx="534377" cy="259045"/>
    <xdr:sp macro="" textlink="">
      <xdr:nvSpPr>
        <xdr:cNvPr id="367" name="テキスト ボックス 366"/>
        <xdr:cNvSpPr txBox="1"/>
      </xdr:nvSpPr>
      <xdr:spPr>
        <a:xfrm>
          <a:off x="6705111" y="96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56462</xdr:rowOff>
    </xdr:from>
    <xdr:to>
      <xdr:col>55</xdr:col>
      <xdr:colOff>0</xdr:colOff>
      <xdr:row>78</xdr:row>
      <xdr:rowOff>74467</xdr:rowOff>
    </xdr:to>
    <xdr:cxnSp macro="">
      <xdr:nvCxnSpPr>
        <xdr:cNvPr id="394" name="直線コネクタ 393"/>
        <xdr:cNvCxnSpPr/>
      </xdr:nvCxnSpPr>
      <xdr:spPr>
        <a:xfrm flipV="1">
          <a:off x="9639300" y="13429562"/>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74467</xdr:rowOff>
    </xdr:from>
    <xdr:to>
      <xdr:col>50</xdr:col>
      <xdr:colOff>114300</xdr:colOff>
      <xdr:row>78</xdr:row>
      <xdr:rowOff>98827</xdr:rowOff>
    </xdr:to>
    <xdr:cxnSp macro="">
      <xdr:nvCxnSpPr>
        <xdr:cNvPr id="397" name="直線コネクタ 396"/>
        <xdr:cNvCxnSpPr/>
      </xdr:nvCxnSpPr>
      <xdr:spPr>
        <a:xfrm flipV="1">
          <a:off x="8750300" y="13447567"/>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95397</xdr:rowOff>
    </xdr:from>
    <xdr:to>
      <xdr:col>45</xdr:col>
      <xdr:colOff>177800</xdr:colOff>
      <xdr:row>78</xdr:row>
      <xdr:rowOff>98827</xdr:rowOff>
    </xdr:to>
    <xdr:cxnSp macro="">
      <xdr:nvCxnSpPr>
        <xdr:cNvPr id="400" name="直線コネクタ 399"/>
        <xdr:cNvCxnSpPr/>
      </xdr:nvCxnSpPr>
      <xdr:spPr>
        <a:xfrm>
          <a:off x="7861300" y="1346849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95397</xdr:rowOff>
    </xdr:from>
    <xdr:to>
      <xdr:col>41</xdr:col>
      <xdr:colOff>50800</xdr:colOff>
      <xdr:row>78</xdr:row>
      <xdr:rowOff>98707</xdr:rowOff>
    </xdr:to>
    <xdr:cxnSp macro="">
      <xdr:nvCxnSpPr>
        <xdr:cNvPr id="403" name="直線コネクタ 402"/>
        <xdr:cNvCxnSpPr/>
      </xdr:nvCxnSpPr>
      <xdr:spPr>
        <a:xfrm flipV="1">
          <a:off x="6972300" y="13468497"/>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5662</xdr:rowOff>
    </xdr:from>
    <xdr:to>
      <xdr:col>55</xdr:col>
      <xdr:colOff>50800</xdr:colOff>
      <xdr:row>78</xdr:row>
      <xdr:rowOff>107262</xdr:rowOff>
    </xdr:to>
    <xdr:sp macro="" textlink="">
      <xdr:nvSpPr>
        <xdr:cNvPr id="413" name="楕円 412"/>
        <xdr:cNvSpPr/>
      </xdr:nvSpPr>
      <xdr:spPr>
        <a:xfrm>
          <a:off x="10426700" y="133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92039</xdr:rowOff>
    </xdr:from>
    <xdr:ext cx="469744" cy="259045"/>
    <xdr:sp macro="" textlink="">
      <xdr:nvSpPr>
        <xdr:cNvPr id="414" name="商工費該当値テキスト"/>
        <xdr:cNvSpPr txBox="1"/>
      </xdr:nvSpPr>
      <xdr:spPr>
        <a:xfrm>
          <a:off x="10528300" y="132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23667</xdr:rowOff>
    </xdr:from>
    <xdr:to>
      <xdr:col>50</xdr:col>
      <xdr:colOff>165100</xdr:colOff>
      <xdr:row>78</xdr:row>
      <xdr:rowOff>125267</xdr:rowOff>
    </xdr:to>
    <xdr:sp macro="" textlink="">
      <xdr:nvSpPr>
        <xdr:cNvPr id="415" name="楕円 414"/>
        <xdr:cNvSpPr/>
      </xdr:nvSpPr>
      <xdr:spPr>
        <a:xfrm>
          <a:off x="9588500" y="13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116394</xdr:rowOff>
    </xdr:from>
    <xdr:ext cx="469744" cy="259045"/>
    <xdr:sp macro="" textlink="">
      <xdr:nvSpPr>
        <xdr:cNvPr id="416" name="テキスト ボックス 415"/>
        <xdr:cNvSpPr txBox="1"/>
      </xdr:nvSpPr>
      <xdr:spPr>
        <a:xfrm>
          <a:off x="9404428" y="134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48027</xdr:rowOff>
    </xdr:from>
    <xdr:to>
      <xdr:col>46</xdr:col>
      <xdr:colOff>38100</xdr:colOff>
      <xdr:row>78</xdr:row>
      <xdr:rowOff>149627</xdr:rowOff>
    </xdr:to>
    <xdr:sp macro="" textlink="">
      <xdr:nvSpPr>
        <xdr:cNvPr id="417" name="楕円 416"/>
        <xdr:cNvSpPr/>
      </xdr:nvSpPr>
      <xdr:spPr>
        <a:xfrm>
          <a:off x="86995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140754</xdr:rowOff>
    </xdr:from>
    <xdr:ext cx="469744" cy="259045"/>
    <xdr:sp macro="" textlink="">
      <xdr:nvSpPr>
        <xdr:cNvPr id="418" name="テキスト ボックス 417"/>
        <xdr:cNvSpPr txBox="1"/>
      </xdr:nvSpPr>
      <xdr:spPr>
        <a:xfrm>
          <a:off x="8515428" y="1351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44597</xdr:rowOff>
    </xdr:from>
    <xdr:to>
      <xdr:col>41</xdr:col>
      <xdr:colOff>101600</xdr:colOff>
      <xdr:row>78</xdr:row>
      <xdr:rowOff>146197</xdr:rowOff>
    </xdr:to>
    <xdr:sp macro="" textlink="">
      <xdr:nvSpPr>
        <xdr:cNvPr id="419" name="楕円 418"/>
        <xdr:cNvSpPr/>
      </xdr:nvSpPr>
      <xdr:spPr>
        <a:xfrm>
          <a:off x="7810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137324</xdr:rowOff>
    </xdr:from>
    <xdr:ext cx="469744" cy="259045"/>
    <xdr:sp macro="" textlink="">
      <xdr:nvSpPr>
        <xdr:cNvPr id="420" name="テキスト ボックス 419"/>
        <xdr:cNvSpPr txBox="1"/>
      </xdr:nvSpPr>
      <xdr:spPr>
        <a:xfrm>
          <a:off x="7626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47907</xdr:rowOff>
    </xdr:from>
    <xdr:to>
      <xdr:col>36</xdr:col>
      <xdr:colOff>165100</xdr:colOff>
      <xdr:row>78</xdr:row>
      <xdr:rowOff>149507</xdr:rowOff>
    </xdr:to>
    <xdr:sp macro="" textlink="">
      <xdr:nvSpPr>
        <xdr:cNvPr id="421" name="楕円 420"/>
        <xdr:cNvSpPr/>
      </xdr:nvSpPr>
      <xdr:spPr>
        <a:xfrm>
          <a:off x="6921500" y="13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140634</xdr:rowOff>
    </xdr:from>
    <xdr:ext cx="469744" cy="259045"/>
    <xdr:sp macro="" textlink="">
      <xdr:nvSpPr>
        <xdr:cNvPr id="422" name="テキスト ボックス 421"/>
        <xdr:cNvSpPr txBox="1"/>
      </xdr:nvSpPr>
      <xdr:spPr>
        <a:xfrm>
          <a:off x="6737428" y="1351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119652</xdr:rowOff>
    </xdr:from>
    <xdr:to>
      <xdr:col>55</xdr:col>
      <xdr:colOff>0</xdr:colOff>
      <xdr:row>96</xdr:row>
      <xdr:rowOff>19672</xdr:rowOff>
    </xdr:to>
    <xdr:cxnSp macro="">
      <xdr:nvCxnSpPr>
        <xdr:cNvPr id="449" name="直線コネクタ 448"/>
        <xdr:cNvCxnSpPr/>
      </xdr:nvCxnSpPr>
      <xdr:spPr>
        <a:xfrm>
          <a:off x="9639300" y="16407402"/>
          <a:ext cx="838200" cy="7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119652</xdr:rowOff>
    </xdr:from>
    <xdr:to>
      <xdr:col>50</xdr:col>
      <xdr:colOff>114300</xdr:colOff>
      <xdr:row>96</xdr:row>
      <xdr:rowOff>61052</xdr:rowOff>
    </xdr:to>
    <xdr:cxnSp macro="">
      <xdr:nvCxnSpPr>
        <xdr:cNvPr id="452" name="直線コネクタ 451"/>
        <xdr:cNvCxnSpPr/>
      </xdr:nvCxnSpPr>
      <xdr:spPr>
        <a:xfrm flipV="1">
          <a:off x="8750300" y="16407402"/>
          <a:ext cx="889000" cy="1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61052</xdr:rowOff>
    </xdr:from>
    <xdr:to>
      <xdr:col>45</xdr:col>
      <xdr:colOff>177800</xdr:colOff>
      <xdr:row>96</xdr:row>
      <xdr:rowOff>66118</xdr:rowOff>
    </xdr:to>
    <xdr:cxnSp macro="">
      <xdr:nvCxnSpPr>
        <xdr:cNvPr id="455" name="直線コネクタ 454"/>
        <xdr:cNvCxnSpPr/>
      </xdr:nvCxnSpPr>
      <xdr:spPr>
        <a:xfrm flipV="1">
          <a:off x="7861300" y="1652025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132238</xdr:rowOff>
    </xdr:from>
    <xdr:to>
      <xdr:col>41</xdr:col>
      <xdr:colOff>50800</xdr:colOff>
      <xdr:row>96</xdr:row>
      <xdr:rowOff>66118</xdr:rowOff>
    </xdr:to>
    <xdr:cxnSp macro="">
      <xdr:nvCxnSpPr>
        <xdr:cNvPr id="458" name="直線コネクタ 457"/>
        <xdr:cNvCxnSpPr/>
      </xdr:nvCxnSpPr>
      <xdr:spPr>
        <a:xfrm>
          <a:off x="6972300" y="1641998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140322</xdr:rowOff>
    </xdr:from>
    <xdr:to>
      <xdr:col>55</xdr:col>
      <xdr:colOff>50800</xdr:colOff>
      <xdr:row>96</xdr:row>
      <xdr:rowOff>70472</xdr:rowOff>
    </xdr:to>
    <xdr:sp macro="" textlink="">
      <xdr:nvSpPr>
        <xdr:cNvPr id="468" name="楕円 467"/>
        <xdr:cNvSpPr/>
      </xdr:nvSpPr>
      <xdr:spPr>
        <a:xfrm>
          <a:off x="10426700" y="164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163199</xdr:rowOff>
    </xdr:from>
    <xdr:ext cx="599010" cy="259045"/>
    <xdr:sp macro="" textlink="">
      <xdr:nvSpPr>
        <xdr:cNvPr id="469" name="土木費該当値テキスト"/>
        <xdr:cNvSpPr txBox="1"/>
      </xdr:nvSpPr>
      <xdr:spPr>
        <a:xfrm>
          <a:off x="10528300" y="162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68852</xdr:rowOff>
    </xdr:from>
    <xdr:to>
      <xdr:col>50</xdr:col>
      <xdr:colOff>165100</xdr:colOff>
      <xdr:row>95</xdr:row>
      <xdr:rowOff>170452</xdr:rowOff>
    </xdr:to>
    <xdr:sp macro="" textlink="">
      <xdr:nvSpPr>
        <xdr:cNvPr id="470" name="楕円 469"/>
        <xdr:cNvSpPr/>
      </xdr:nvSpPr>
      <xdr:spPr>
        <a:xfrm>
          <a:off x="9588500" y="163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15529</xdr:rowOff>
    </xdr:from>
    <xdr:ext cx="599010" cy="259045"/>
    <xdr:sp macro="" textlink="">
      <xdr:nvSpPr>
        <xdr:cNvPr id="471" name="テキスト ボックス 470"/>
        <xdr:cNvSpPr txBox="1"/>
      </xdr:nvSpPr>
      <xdr:spPr>
        <a:xfrm>
          <a:off x="9339795" y="1613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10252</xdr:rowOff>
    </xdr:from>
    <xdr:to>
      <xdr:col>46</xdr:col>
      <xdr:colOff>38100</xdr:colOff>
      <xdr:row>96</xdr:row>
      <xdr:rowOff>111852</xdr:rowOff>
    </xdr:to>
    <xdr:sp macro="" textlink="">
      <xdr:nvSpPr>
        <xdr:cNvPr id="472" name="楕円 471"/>
        <xdr:cNvSpPr/>
      </xdr:nvSpPr>
      <xdr:spPr>
        <a:xfrm>
          <a:off x="8699500" y="1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102979</xdr:rowOff>
    </xdr:from>
    <xdr:ext cx="534377" cy="259045"/>
    <xdr:sp macro="" textlink="">
      <xdr:nvSpPr>
        <xdr:cNvPr id="473" name="テキスト ボックス 472"/>
        <xdr:cNvSpPr txBox="1"/>
      </xdr:nvSpPr>
      <xdr:spPr>
        <a:xfrm>
          <a:off x="8483111" y="16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15318</xdr:rowOff>
    </xdr:from>
    <xdr:to>
      <xdr:col>41</xdr:col>
      <xdr:colOff>101600</xdr:colOff>
      <xdr:row>96</xdr:row>
      <xdr:rowOff>116918</xdr:rowOff>
    </xdr:to>
    <xdr:sp macro="" textlink="">
      <xdr:nvSpPr>
        <xdr:cNvPr id="474" name="楕円 473"/>
        <xdr:cNvSpPr/>
      </xdr:nvSpPr>
      <xdr:spPr>
        <a:xfrm>
          <a:off x="78105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108045</xdr:rowOff>
    </xdr:from>
    <xdr:ext cx="534377" cy="259045"/>
    <xdr:sp macro="" textlink="">
      <xdr:nvSpPr>
        <xdr:cNvPr id="475" name="テキスト ボックス 474"/>
        <xdr:cNvSpPr txBox="1"/>
      </xdr:nvSpPr>
      <xdr:spPr>
        <a:xfrm>
          <a:off x="7594111" y="165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81438</xdr:rowOff>
    </xdr:from>
    <xdr:to>
      <xdr:col>36</xdr:col>
      <xdr:colOff>165100</xdr:colOff>
      <xdr:row>96</xdr:row>
      <xdr:rowOff>11588</xdr:rowOff>
    </xdr:to>
    <xdr:sp macro="" textlink="">
      <xdr:nvSpPr>
        <xdr:cNvPr id="476" name="楕円 475"/>
        <xdr:cNvSpPr/>
      </xdr:nvSpPr>
      <xdr:spPr>
        <a:xfrm>
          <a:off x="6921500" y="163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28115</xdr:rowOff>
    </xdr:from>
    <xdr:ext cx="599010" cy="259045"/>
    <xdr:sp macro="" textlink="">
      <xdr:nvSpPr>
        <xdr:cNvPr id="477" name="テキスト ボックス 476"/>
        <xdr:cNvSpPr txBox="1"/>
      </xdr:nvSpPr>
      <xdr:spPr>
        <a:xfrm>
          <a:off x="6672795" y="161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23937</xdr:rowOff>
    </xdr:from>
    <xdr:to>
      <xdr:col>85</xdr:col>
      <xdr:colOff>127000</xdr:colOff>
      <xdr:row>38</xdr:row>
      <xdr:rowOff>29981</xdr:rowOff>
    </xdr:to>
    <xdr:cxnSp macro="">
      <xdr:nvCxnSpPr>
        <xdr:cNvPr id="504" name="直線コネクタ 503"/>
        <xdr:cNvCxnSpPr/>
      </xdr:nvCxnSpPr>
      <xdr:spPr>
        <a:xfrm flipV="1">
          <a:off x="15481300" y="6539037"/>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6353</xdr:rowOff>
    </xdr:from>
    <xdr:to>
      <xdr:col>81</xdr:col>
      <xdr:colOff>50800</xdr:colOff>
      <xdr:row>38</xdr:row>
      <xdr:rowOff>29981</xdr:rowOff>
    </xdr:to>
    <xdr:cxnSp macro="">
      <xdr:nvCxnSpPr>
        <xdr:cNvPr id="507" name="直線コネクタ 506"/>
        <xdr:cNvCxnSpPr/>
      </xdr:nvCxnSpPr>
      <xdr:spPr>
        <a:xfrm>
          <a:off x="14592300" y="6521453"/>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6353</xdr:rowOff>
    </xdr:from>
    <xdr:to>
      <xdr:col>76</xdr:col>
      <xdr:colOff>114300</xdr:colOff>
      <xdr:row>38</xdr:row>
      <xdr:rowOff>14843</xdr:rowOff>
    </xdr:to>
    <xdr:cxnSp macro="">
      <xdr:nvCxnSpPr>
        <xdr:cNvPr id="510" name="直線コネクタ 509"/>
        <xdr:cNvCxnSpPr/>
      </xdr:nvCxnSpPr>
      <xdr:spPr>
        <a:xfrm flipV="1">
          <a:off x="13703300" y="652145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12795</xdr:rowOff>
    </xdr:from>
    <xdr:to>
      <xdr:col>71</xdr:col>
      <xdr:colOff>177800</xdr:colOff>
      <xdr:row>38</xdr:row>
      <xdr:rowOff>14843</xdr:rowOff>
    </xdr:to>
    <xdr:cxnSp macro="">
      <xdr:nvCxnSpPr>
        <xdr:cNvPr id="513" name="直線コネクタ 512"/>
        <xdr:cNvCxnSpPr/>
      </xdr:nvCxnSpPr>
      <xdr:spPr>
        <a:xfrm>
          <a:off x="12814300" y="6527895"/>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144587</xdr:rowOff>
    </xdr:from>
    <xdr:to>
      <xdr:col>85</xdr:col>
      <xdr:colOff>177800</xdr:colOff>
      <xdr:row>38</xdr:row>
      <xdr:rowOff>74737</xdr:rowOff>
    </xdr:to>
    <xdr:sp macro="" textlink="">
      <xdr:nvSpPr>
        <xdr:cNvPr id="523" name="楕円 522"/>
        <xdr:cNvSpPr/>
      </xdr:nvSpPr>
      <xdr:spPr>
        <a:xfrm>
          <a:off x="162687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59514</xdr:rowOff>
    </xdr:from>
    <xdr:ext cx="534377" cy="259045"/>
    <xdr:sp macro="" textlink="">
      <xdr:nvSpPr>
        <xdr:cNvPr id="524" name="消防費該当値テキスト"/>
        <xdr:cNvSpPr txBox="1"/>
      </xdr:nvSpPr>
      <xdr:spPr>
        <a:xfrm>
          <a:off x="16370300" y="64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150631</xdr:rowOff>
    </xdr:from>
    <xdr:to>
      <xdr:col>81</xdr:col>
      <xdr:colOff>101600</xdr:colOff>
      <xdr:row>38</xdr:row>
      <xdr:rowOff>80781</xdr:rowOff>
    </xdr:to>
    <xdr:sp macro="" textlink="">
      <xdr:nvSpPr>
        <xdr:cNvPr id="525" name="楕円 524"/>
        <xdr:cNvSpPr/>
      </xdr:nvSpPr>
      <xdr:spPr>
        <a:xfrm>
          <a:off x="15430500" y="64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71908</xdr:rowOff>
    </xdr:from>
    <xdr:ext cx="534377" cy="259045"/>
    <xdr:sp macro="" textlink="">
      <xdr:nvSpPr>
        <xdr:cNvPr id="526" name="テキスト ボックス 525"/>
        <xdr:cNvSpPr txBox="1"/>
      </xdr:nvSpPr>
      <xdr:spPr>
        <a:xfrm>
          <a:off x="15214111" y="65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127003</xdr:rowOff>
    </xdr:from>
    <xdr:to>
      <xdr:col>76</xdr:col>
      <xdr:colOff>165100</xdr:colOff>
      <xdr:row>38</xdr:row>
      <xdr:rowOff>57153</xdr:rowOff>
    </xdr:to>
    <xdr:sp macro="" textlink="">
      <xdr:nvSpPr>
        <xdr:cNvPr id="527" name="楕円 526"/>
        <xdr:cNvSpPr/>
      </xdr:nvSpPr>
      <xdr:spPr>
        <a:xfrm>
          <a:off x="14541500" y="647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48280</xdr:rowOff>
    </xdr:from>
    <xdr:ext cx="534377" cy="259045"/>
    <xdr:sp macro="" textlink="">
      <xdr:nvSpPr>
        <xdr:cNvPr id="528" name="テキスト ボックス 527"/>
        <xdr:cNvSpPr txBox="1"/>
      </xdr:nvSpPr>
      <xdr:spPr>
        <a:xfrm>
          <a:off x="14325111" y="656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135493</xdr:rowOff>
    </xdr:from>
    <xdr:to>
      <xdr:col>72</xdr:col>
      <xdr:colOff>38100</xdr:colOff>
      <xdr:row>38</xdr:row>
      <xdr:rowOff>65643</xdr:rowOff>
    </xdr:to>
    <xdr:sp macro="" textlink="">
      <xdr:nvSpPr>
        <xdr:cNvPr id="529" name="楕円 528"/>
        <xdr:cNvSpPr/>
      </xdr:nvSpPr>
      <xdr:spPr>
        <a:xfrm>
          <a:off x="13652500" y="64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56770</xdr:rowOff>
    </xdr:from>
    <xdr:ext cx="534377" cy="259045"/>
    <xdr:sp macro="" textlink="">
      <xdr:nvSpPr>
        <xdr:cNvPr id="530" name="テキスト ボックス 529"/>
        <xdr:cNvSpPr txBox="1"/>
      </xdr:nvSpPr>
      <xdr:spPr>
        <a:xfrm>
          <a:off x="13436111" y="65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133445</xdr:rowOff>
    </xdr:from>
    <xdr:to>
      <xdr:col>67</xdr:col>
      <xdr:colOff>101600</xdr:colOff>
      <xdr:row>38</xdr:row>
      <xdr:rowOff>63595</xdr:rowOff>
    </xdr:to>
    <xdr:sp macro="" textlink="">
      <xdr:nvSpPr>
        <xdr:cNvPr id="531" name="楕円 530"/>
        <xdr:cNvSpPr/>
      </xdr:nvSpPr>
      <xdr:spPr>
        <a:xfrm>
          <a:off x="12763500" y="64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54722</xdr:rowOff>
    </xdr:from>
    <xdr:ext cx="534377" cy="259045"/>
    <xdr:sp macro="" textlink="">
      <xdr:nvSpPr>
        <xdr:cNvPr id="532" name="テキスト ボックス 531"/>
        <xdr:cNvSpPr txBox="1"/>
      </xdr:nvSpPr>
      <xdr:spPr>
        <a:xfrm>
          <a:off x="12547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118555</xdr:rowOff>
    </xdr:from>
    <xdr:to>
      <xdr:col>85</xdr:col>
      <xdr:colOff>127000</xdr:colOff>
      <xdr:row>56</xdr:row>
      <xdr:rowOff>18679</xdr:rowOff>
    </xdr:to>
    <xdr:cxnSp macro="">
      <xdr:nvCxnSpPr>
        <xdr:cNvPr id="559" name="直線コネクタ 558"/>
        <xdr:cNvCxnSpPr/>
      </xdr:nvCxnSpPr>
      <xdr:spPr>
        <a:xfrm>
          <a:off x="15481300" y="9548305"/>
          <a:ext cx="8382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118555</xdr:rowOff>
    </xdr:from>
    <xdr:to>
      <xdr:col>81</xdr:col>
      <xdr:colOff>50800</xdr:colOff>
      <xdr:row>56</xdr:row>
      <xdr:rowOff>24632</xdr:rowOff>
    </xdr:to>
    <xdr:cxnSp macro="">
      <xdr:nvCxnSpPr>
        <xdr:cNvPr id="562" name="直線コネクタ 561"/>
        <xdr:cNvCxnSpPr/>
      </xdr:nvCxnSpPr>
      <xdr:spPr>
        <a:xfrm flipV="1">
          <a:off x="14592300" y="9548305"/>
          <a:ext cx="8890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24632</xdr:rowOff>
    </xdr:from>
    <xdr:to>
      <xdr:col>76</xdr:col>
      <xdr:colOff>114300</xdr:colOff>
      <xdr:row>56</xdr:row>
      <xdr:rowOff>43601</xdr:rowOff>
    </xdr:to>
    <xdr:cxnSp macro="">
      <xdr:nvCxnSpPr>
        <xdr:cNvPr id="565" name="直線コネクタ 564"/>
        <xdr:cNvCxnSpPr/>
      </xdr:nvCxnSpPr>
      <xdr:spPr>
        <a:xfrm flipV="1">
          <a:off x="13703300" y="9625832"/>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118833</xdr:rowOff>
    </xdr:from>
    <xdr:to>
      <xdr:col>71</xdr:col>
      <xdr:colOff>177800</xdr:colOff>
      <xdr:row>56</xdr:row>
      <xdr:rowOff>43601</xdr:rowOff>
    </xdr:to>
    <xdr:cxnSp macro="">
      <xdr:nvCxnSpPr>
        <xdr:cNvPr id="568" name="直線コネクタ 567"/>
        <xdr:cNvCxnSpPr/>
      </xdr:nvCxnSpPr>
      <xdr:spPr>
        <a:xfrm>
          <a:off x="12814300" y="9034233"/>
          <a:ext cx="889000" cy="6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139329</xdr:rowOff>
    </xdr:from>
    <xdr:to>
      <xdr:col>85</xdr:col>
      <xdr:colOff>177800</xdr:colOff>
      <xdr:row>56</xdr:row>
      <xdr:rowOff>69479</xdr:rowOff>
    </xdr:to>
    <xdr:sp macro="" textlink="">
      <xdr:nvSpPr>
        <xdr:cNvPr id="578" name="楕円 577"/>
        <xdr:cNvSpPr/>
      </xdr:nvSpPr>
      <xdr:spPr>
        <a:xfrm>
          <a:off x="16268700" y="95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162206</xdr:rowOff>
    </xdr:from>
    <xdr:ext cx="599010" cy="259045"/>
    <xdr:sp macro="" textlink="">
      <xdr:nvSpPr>
        <xdr:cNvPr id="579" name="教育費該当値テキスト"/>
        <xdr:cNvSpPr txBox="1"/>
      </xdr:nvSpPr>
      <xdr:spPr>
        <a:xfrm>
          <a:off x="16370300" y="94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67755</xdr:rowOff>
    </xdr:from>
    <xdr:to>
      <xdr:col>81</xdr:col>
      <xdr:colOff>101600</xdr:colOff>
      <xdr:row>55</xdr:row>
      <xdr:rowOff>169355</xdr:rowOff>
    </xdr:to>
    <xdr:sp macro="" textlink="">
      <xdr:nvSpPr>
        <xdr:cNvPr id="580" name="楕円 579"/>
        <xdr:cNvSpPr/>
      </xdr:nvSpPr>
      <xdr:spPr>
        <a:xfrm>
          <a:off x="15430500" y="94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14432</xdr:rowOff>
    </xdr:from>
    <xdr:ext cx="599010" cy="259045"/>
    <xdr:sp macro="" textlink="">
      <xdr:nvSpPr>
        <xdr:cNvPr id="581" name="テキスト ボックス 580"/>
        <xdr:cNvSpPr txBox="1"/>
      </xdr:nvSpPr>
      <xdr:spPr>
        <a:xfrm>
          <a:off x="15181795" y="927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145282</xdr:rowOff>
    </xdr:from>
    <xdr:to>
      <xdr:col>76</xdr:col>
      <xdr:colOff>165100</xdr:colOff>
      <xdr:row>56</xdr:row>
      <xdr:rowOff>75432</xdr:rowOff>
    </xdr:to>
    <xdr:sp macro="" textlink="">
      <xdr:nvSpPr>
        <xdr:cNvPr id="582" name="楕円 581"/>
        <xdr:cNvSpPr/>
      </xdr:nvSpPr>
      <xdr:spPr>
        <a:xfrm>
          <a:off x="14541500" y="95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91959</xdr:rowOff>
    </xdr:from>
    <xdr:ext cx="599010" cy="259045"/>
    <xdr:sp macro="" textlink="">
      <xdr:nvSpPr>
        <xdr:cNvPr id="583" name="テキスト ボックス 582"/>
        <xdr:cNvSpPr txBox="1"/>
      </xdr:nvSpPr>
      <xdr:spPr>
        <a:xfrm>
          <a:off x="14292795" y="935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164251</xdr:rowOff>
    </xdr:from>
    <xdr:to>
      <xdr:col>72</xdr:col>
      <xdr:colOff>38100</xdr:colOff>
      <xdr:row>56</xdr:row>
      <xdr:rowOff>94401</xdr:rowOff>
    </xdr:to>
    <xdr:sp macro="" textlink="">
      <xdr:nvSpPr>
        <xdr:cNvPr id="584" name="楕円 583"/>
        <xdr:cNvSpPr/>
      </xdr:nvSpPr>
      <xdr:spPr>
        <a:xfrm>
          <a:off x="13652500" y="95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85528</xdr:rowOff>
    </xdr:from>
    <xdr:ext cx="534377" cy="259045"/>
    <xdr:sp macro="" textlink="">
      <xdr:nvSpPr>
        <xdr:cNvPr id="585" name="テキスト ボックス 584"/>
        <xdr:cNvSpPr txBox="1"/>
      </xdr:nvSpPr>
      <xdr:spPr>
        <a:xfrm>
          <a:off x="13436111" y="96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68033</xdr:rowOff>
    </xdr:from>
    <xdr:to>
      <xdr:col>67</xdr:col>
      <xdr:colOff>101600</xdr:colOff>
      <xdr:row>52</xdr:row>
      <xdr:rowOff>169633</xdr:rowOff>
    </xdr:to>
    <xdr:sp macro="" textlink="">
      <xdr:nvSpPr>
        <xdr:cNvPr id="586" name="楕円 585"/>
        <xdr:cNvSpPr/>
      </xdr:nvSpPr>
      <xdr:spPr>
        <a:xfrm>
          <a:off x="12763500" y="89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14710</xdr:rowOff>
    </xdr:from>
    <xdr:ext cx="599010" cy="259045"/>
    <xdr:sp macro="" textlink="">
      <xdr:nvSpPr>
        <xdr:cNvPr id="587" name="テキスト ボックス 586"/>
        <xdr:cNvSpPr txBox="1"/>
      </xdr:nvSpPr>
      <xdr:spPr>
        <a:xfrm>
          <a:off x="12514795" y="87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23783</xdr:rowOff>
    </xdr:from>
    <xdr:to>
      <xdr:col>85</xdr:col>
      <xdr:colOff>127000</xdr:colOff>
      <xdr:row>77</xdr:row>
      <xdr:rowOff>156187</xdr:rowOff>
    </xdr:to>
    <xdr:cxnSp macro="">
      <xdr:nvCxnSpPr>
        <xdr:cNvPr id="612" name="直線コネクタ 611"/>
        <xdr:cNvCxnSpPr/>
      </xdr:nvCxnSpPr>
      <xdr:spPr>
        <a:xfrm>
          <a:off x="15481300" y="13225433"/>
          <a:ext cx="838200" cy="1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57415</xdr:rowOff>
    </xdr:from>
    <xdr:to>
      <xdr:col>81</xdr:col>
      <xdr:colOff>50800</xdr:colOff>
      <xdr:row>77</xdr:row>
      <xdr:rowOff>23783</xdr:rowOff>
    </xdr:to>
    <xdr:cxnSp macro="">
      <xdr:nvCxnSpPr>
        <xdr:cNvPr id="615" name="直線コネクタ 614"/>
        <xdr:cNvCxnSpPr/>
      </xdr:nvCxnSpPr>
      <xdr:spPr>
        <a:xfrm>
          <a:off x="14592300" y="12916165"/>
          <a:ext cx="889000" cy="3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57415</xdr:rowOff>
    </xdr:from>
    <xdr:to>
      <xdr:col>76</xdr:col>
      <xdr:colOff>114300</xdr:colOff>
      <xdr:row>77</xdr:row>
      <xdr:rowOff>76481</xdr:rowOff>
    </xdr:to>
    <xdr:cxnSp macro="">
      <xdr:nvCxnSpPr>
        <xdr:cNvPr id="618" name="直線コネクタ 617"/>
        <xdr:cNvCxnSpPr/>
      </xdr:nvCxnSpPr>
      <xdr:spPr>
        <a:xfrm flipV="1">
          <a:off x="13703300" y="12916165"/>
          <a:ext cx="889000" cy="3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76481</xdr:rowOff>
    </xdr:from>
    <xdr:to>
      <xdr:col>71</xdr:col>
      <xdr:colOff>177800</xdr:colOff>
      <xdr:row>78</xdr:row>
      <xdr:rowOff>25400</xdr:rowOff>
    </xdr:to>
    <xdr:cxnSp macro="">
      <xdr:nvCxnSpPr>
        <xdr:cNvPr id="621" name="直線コネクタ 620"/>
        <xdr:cNvCxnSpPr/>
      </xdr:nvCxnSpPr>
      <xdr:spPr>
        <a:xfrm flipV="1">
          <a:off x="12814300" y="13278131"/>
          <a:ext cx="889000" cy="1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105387</xdr:rowOff>
    </xdr:from>
    <xdr:to>
      <xdr:col>85</xdr:col>
      <xdr:colOff>177800</xdr:colOff>
      <xdr:row>78</xdr:row>
      <xdr:rowOff>35537</xdr:rowOff>
    </xdr:to>
    <xdr:sp macro="" textlink="">
      <xdr:nvSpPr>
        <xdr:cNvPr id="631" name="楕円 630"/>
        <xdr:cNvSpPr/>
      </xdr:nvSpPr>
      <xdr:spPr>
        <a:xfrm>
          <a:off x="16268700" y="133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20314</xdr:rowOff>
    </xdr:from>
    <xdr:ext cx="469744" cy="259045"/>
    <xdr:sp macro="" textlink="">
      <xdr:nvSpPr>
        <xdr:cNvPr id="632" name="災害復旧費該当値テキスト"/>
        <xdr:cNvSpPr txBox="1"/>
      </xdr:nvSpPr>
      <xdr:spPr>
        <a:xfrm>
          <a:off x="16370300" y="1322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144433</xdr:rowOff>
    </xdr:from>
    <xdr:to>
      <xdr:col>81</xdr:col>
      <xdr:colOff>101600</xdr:colOff>
      <xdr:row>77</xdr:row>
      <xdr:rowOff>74583</xdr:rowOff>
    </xdr:to>
    <xdr:sp macro="" textlink="">
      <xdr:nvSpPr>
        <xdr:cNvPr id="633" name="楕円 632"/>
        <xdr:cNvSpPr/>
      </xdr:nvSpPr>
      <xdr:spPr>
        <a:xfrm>
          <a:off x="15430500" y="131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91109</xdr:rowOff>
    </xdr:from>
    <xdr:ext cx="534377" cy="259045"/>
    <xdr:sp macro="" textlink="">
      <xdr:nvSpPr>
        <xdr:cNvPr id="634" name="テキスト ボックス 633"/>
        <xdr:cNvSpPr txBox="1"/>
      </xdr:nvSpPr>
      <xdr:spPr>
        <a:xfrm>
          <a:off x="15214111" y="129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6615</xdr:rowOff>
    </xdr:from>
    <xdr:to>
      <xdr:col>76</xdr:col>
      <xdr:colOff>165100</xdr:colOff>
      <xdr:row>75</xdr:row>
      <xdr:rowOff>108215</xdr:rowOff>
    </xdr:to>
    <xdr:sp macro="" textlink="">
      <xdr:nvSpPr>
        <xdr:cNvPr id="635" name="楕円 634"/>
        <xdr:cNvSpPr/>
      </xdr:nvSpPr>
      <xdr:spPr>
        <a:xfrm>
          <a:off x="14541500" y="128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124742</xdr:rowOff>
    </xdr:from>
    <xdr:ext cx="534377" cy="259045"/>
    <xdr:sp macro="" textlink="">
      <xdr:nvSpPr>
        <xdr:cNvPr id="636" name="テキスト ボックス 635"/>
        <xdr:cNvSpPr txBox="1"/>
      </xdr:nvSpPr>
      <xdr:spPr>
        <a:xfrm>
          <a:off x="14325111" y="126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25681</xdr:rowOff>
    </xdr:from>
    <xdr:to>
      <xdr:col>72</xdr:col>
      <xdr:colOff>38100</xdr:colOff>
      <xdr:row>77</xdr:row>
      <xdr:rowOff>127281</xdr:rowOff>
    </xdr:to>
    <xdr:sp macro="" textlink="">
      <xdr:nvSpPr>
        <xdr:cNvPr id="637" name="楕円 636"/>
        <xdr:cNvSpPr/>
      </xdr:nvSpPr>
      <xdr:spPr>
        <a:xfrm>
          <a:off x="13652500" y="13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143808</xdr:rowOff>
    </xdr:from>
    <xdr:ext cx="534377" cy="259045"/>
    <xdr:sp macro="" textlink="">
      <xdr:nvSpPr>
        <xdr:cNvPr id="638" name="テキスト ボックス 637"/>
        <xdr:cNvSpPr txBox="1"/>
      </xdr:nvSpPr>
      <xdr:spPr>
        <a:xfrm>
          <a:off x="13436111" y="130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68639</xdr:rowOff>
    </xdr:from>
    <xdr:to>
      <xdr:col>85</xdr:col>
      <xdr:colOff>127000</xdr:colOff>
      <xdr:row>94</xdr:row>
      <xdr:rowOff>102256</xdr:rowOff>
    </xdr:to>
    <xdr:cxnSp macro="">
      <xdr:nvCxnSpPr>
        <xdr:cNvPr id="665" name="直線コネクタ 664"/>
        <xdr:cNvCxnSpPr/>
      </xdr:nvCxnSpPr>
      <xdr:spPr>
        <a:xfrm flipV="1">
          <a:off x="15481300" y="16184939"/>
          <a:ext cx="83820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102256</xdr:rowOff>
    </xdr:from>
    <xdr:to>
      <xdr:col>81</xdr:col>
      <xdr:colOff>50800</xdr:colOff>
      <xdr:row>94</xdr:row>
      <xdr:rowOff>131397</xdr:rowOff>
    </xdr:to>
    <xdr:cxnSp macro="">
      <xdr:nvCxnSpPr>
        <xdr:cNvPr id="668" name="直線コネクタ 667"/>
        <xdr:cNvCxnSpPr/>
      </xdr:nvCxnSpPr>
      <xdr:spPr>
        <a:xfrm flipV="1">
          <a:off x="14592300" y="1621855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131397</xdr:rowOff>
    </xdr:from>
    <xdr:to>
      <xdr:col>76</xdr:col>
      <xdr:colOff>114300</xdr:colOff>
      <xdr:row>94</xdr:row>
      <xdr:rowOff>160393</xdr:rowOff>
    </xdr:to>
    <xdr:cxnSp macro="">
      <xdr:nvCxnSpPr>
        <xdr:cNvPr id="671" name="直線コネクタ 670"/>
        <xdr:cNvCxnSpPr/>
      </xdr:nvCxnSpPr>
      <xdr:spPr>
        <a:xfrm flipV="1">
          <a:off x="13703300" y="16247697"/>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160393</xdr:rowOff>
    </xdr:from>
    <xdr:to>
      <xdr:col>71</xdr:col>
      <xdr:colOff>177800</xdr:colOff>
      <xdr:row>95</xdr:row>
      <xdr:rowOff>41791</xdr:rowOff>
    </xdr:to>
    <xdr:cxnSp macro="">
      <xdr:nvCxnSpPr>
        <xdr:cNvPr id="674" name="直線コネクタ 673"/>
        <xdr:cNvCxnSpPr/>
      </xdr:nvCxnSpPr>
      <xdr:spPr>
        <a:xfrm flipV="1">
          <a:off x="12814300" y="16276693"/>
          <a:ext cx="889000" cy="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17839</xdr:rowOff>
    </xdr:from>
    <xdr:to>
      <xdr:col>85</xdr:col>
      <xdr:colOff>177800</xdr:colOff>
      <xdr:row>94</xdr:row>
      <xdr:rowOff>119439</xdr:rowOff>
    </xdr:to>
    <xdr:sp macro="" textlink="">
      <xdr:nvSpPr>
        <xdr:cNvPr id="684" name="楕円 683"/>
        <xdr:cNvSpPr/>
      </xdr:nvSpPr>
      <xdr:spPr>
        <a:xfrm>
          <a:off x="16268700" y="16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40716</xdr:rowOff>
    </xdr:from>
    <xdr:ext cx="599010" cy="259045"/>
    <xdr:sp macro="" textlink="">
      <xdr:nvSpPr>
        <xdr:cNvPr id="685" name="公債費該当値テキスト"/>
        <xdr:cNvSpPr txBox="1"/>
      </xdr:nvSpPr>
      <xdr:spPr>
        <a:xfrm>
          <a:off x="16370300" y="159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51456</xdr:rowOff>
    </xdr:from>
    <xdr:to>
      <xdr:col>81</xdr:col>
      <xdr:colOff>101600</xdr:colOff>
      <xdr:row>94</xdr:row>
      <xdr:rowOff>153056</xdr:rowOff>
    </xdr:to>
    <xdr:sp macro="" textlink="">
      <xdr:nvSpPr>
        <xdr:cNvPr id="686" name="楕円 685"/>
        <xdr:cNvSpPr/>
      </xdr:nvSpPr>
      <xdr:spPr>
        <a:xfrm>
          <a:off x="15430500" y="161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144183</xdr:rowOff>
    </xdr:from>
    <xdr:ext cx="599010" cy="259045"/>
    <xdr:sp macro="" textlink="">
      <xdr:nvSpPr>
        <xdr:cNvPr id="687" name="テキスト ボックス 686"/>
        <xdr:cNvSpPr txBox="1"/>
      </xdr:nvSpPr>
      <xdr:spPr>
        <a:xfrm>
          <a:off x="15181795" y="16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80597</xdr:rowOff>
    </xdr:from>
    <xdr:to>
      <xdr:col>76</xdr:col>
      <xdr:colOff>165100</xdr:colOff>
      <xdr:row>95</xdr:row>
      <xdr:rowOff>10747</xdr:rowOff>
    </xdr:to>
    <xdr:sp macro="" textlink="">
      <xdr:nvSpPr>
        <xdr:cNvPr id="688" name="楕円 687"/>
        <xdr:cNvSpPr/>
      </xdr:nvSpPr>
      <xdr:spPr>
        <a:xfrm>
          <a:off x="14541500" y="161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1874</xdr:rowOff>
    </xdr:from>
    <xdr:ext cx="599010" cy="259045"/>
    <xdr:sp macro="" textlink="">
      <xdr:nvSpPr>
        <xdr:cNvPr id="689" name="テキスト ボックス 688"/>
        <xdr:cNvSpPr txBox="1"/>
      </xdr:nvSpPr>
      <xdr:spPr>
        <a:xfrm>
          <a:off x="14292795" y="162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109593</xdr:rowOff>
    </xdr:from>
    <xdr:to>
      <xdr:col>72</xdr:col>
      <xdr:colOff>38100</xdr:colOff>
      <xdr:row>95</xdr:row>
      <xdr:rowOff>39743</xdr:rowOff>
    </xdr:to>
    <xdr:sp macro="" textlink="">
      <xdr:nvSpPr>
        <xdr:cNvPr id="690" name="楕円 689"/>
        <xdr:cNvSpPr/>
      </xdr:nvSpPr>
      <xdr:spPr>
        <a:xfrm>
          <a:off x="13652500" y="162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30870</xdr:rowOff>
    </xdr:from>
    <xdr:ext cx="534377" cy="259045"/>
    <xdr:sp macro="" textlink="">
      <xdr:nvSpPr>
        <xdr:cNvPr id="691" name="テキスト ボックス 690"/>
        <xdr:cNvSpPr txBox="1"/>
      </xdr:nvSpPr>
      <xdr:spPr>
        <a:xfrm>
          <a:off x="13436111" y="1631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162441</xdr:rowOff>
    </xdr:from>
    <xdr:to>
      <xdr:col>67</xdr:col>
      <xdr:colOff>101600</xdr:colOff>
      <xdr:row>95</xdr:row>
      <xdr:rowOff>92591</xdr:rowOff>
    </xdr:to>
    <xdr:sp macro="" textlink="">
      <xdr:nvSpPr>
        <xdr:cNvPr id="692" name="楕円 691"/>
        <xdr:cNvSpPr/>
      </xdr:nvSpPr>
      <xdr:spPr>
        <a:xfrm>
          <a:off x="12763500" y="162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83718</xdr:rowOff>
    </xdr:from>
    <xdr:ext cx="534377" cy="259045"/>
    <xdr:sp macro="" textlink="">
      <xdr:nvSpPr>
        <xdr:cNvPr id="693" name="テキスト ボックス 692"/>
        <xdr:cNvSpPr txBox="1"/>
      </xdr:nvSpPr>
      <xdr:spPr>
        <a:xfrm>
          <a:off x="12547111" y="163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196,671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これは、一般廃棄物処理施設整備をしたことによる増である。この事業は令和３年度までの継続事業であるため、衛生費については一人当たりｺｽﾄが高い状況が続くと想定される。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141,597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これは、本町の基幹産業が農業であり、畑地帯整備事業等の基盤整備をしたことによる増である。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112,434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これは、衛生処理施設の元金償還額の増によるもであり、令和３年度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百万円、令和４年度</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財政調整基金においては、前年度決算剰余金から</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百万積み立てたため、前年度比で増加している。実質収支が減少となった要因は、町独自の新型コロナ対策で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号による災害復旧費の一般財源で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今後も災害等の臨時財政需要に対応できるよう、歳出の削減に取り組むことにより歳出剰余金を積み立てるよう努めていく。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一般会計において黒字額が減少した要因は町独自の新型コロナ対策で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号による災害復旧費の一般財源で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百万円の増によるものである。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年度から簡易水道事業から上水道事業へ移行したため、その他会計（黒字）がなくなり、水道事業会計が追加された。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各会計で適正な財政運営を行うためにも、経常収支の均衡が確保され行政内容が実質的に住民の福祉向上のために適切な行政水準を保つことが、財政運営の基本であると考える。</a:t>
          </a:r>
        </a:p>
        <a:p>
          <a:r>
            <a:rPr kumimoji="1" lang="ja-JP" altLang="en-US" sz="1400">
              <a:latin typeface="ＭＳ ゴシック" pitchFamily="49" charset="-128"/>
              <a:ea typeface="ＭＳ ゴシック" pitchFamily="49" charset="-128"/>
            </a:rPr>
            <a:t>税収等の伸びが期待できないことから、繰出金等を抑制し今後とも計画的かつ効率的な財政運営に努める。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8269138</v>
      </c>
      <c r="BO4" s="433"/>
      <c r="BP4" s="433"/>
      <c r="BQ4" s="433"/>
      <c r="BR4" s="433"/>
      <c r="BS4" s="433"/>
      <c r="BT4" s="433"/>
      <c r="BU4" s="434"/>
      <c r="BV4" s="432">
        <v>7750298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2.2999999999999998</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8111111</v>
      </c>
      <c r="BO5" s="470"/>
      <c r="BP5" s="470"/>
      <c r="BQ5" s="470"/>
      <c r="BR5" s="470"/>
      <c r="BS5" s="470"/>
      <c r="BT5" s="470"/>
      <c r="BU5" s="471"/>
      <c r="BV5" s="469">
        <v>7506515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84.4</v>
      </c>
      <c r="CU5" s="467"/>
      <c r="CV5" s="467"/>
      <c r="CW5" s="467"/>
      <c r="CX5" s="467"/>
      <c r="CY5" s="467"/>
      <c r="CZ5" s="467"/>
      <c r="DA5" s="468"/>
      <c r="DB5" s="466">
        <v>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158027</v>
      </c>
      <c r="BO6" s="470"/>
      <c r="BP6" s="470"/>
      <c r="BQ6" s="470"/>
      <c r="BR6" s="470"/>
      <c r="BS6" s="470"/>
      <c r="BT6" s="470"/>
      <c r="BU6" s="471"/>
      <c r="BV6" s="469">
        <v>243783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86.7</v>
      </c>
      <c r="CU6" s="507"/>
      <c r="CV6" s="507"/>
      <c r="CW6" s="507"/>
      <c r="CX6" s="507"/>
      <c r="CY6" s="507"/>
      <c r="CZ6" s="507"/>
      <c r="DA6" s="508"/>
      <c r="DB6" s="506">
        <v>91.5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68510</v>
      </c>
      <c r="BO7" s="470"/>
      <c r="BP7" s="470"/>
      <c r="BQ7" s="470"/>
      <c r="BR7" s="470"/>
      <c r="BS7" s="470"/>
      <c r="BT7" s="470"/>
      <c r="BU7" s="471"/>
      <c r="BV7" s="469">
        <v>72302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3899632</v>
      </c>
      <c r="CU7" s="470"/>
      <c r="CV7" s="470"/>
      <c r="CW7" s="470"/>
      <c r="CX7" s="470"/>
      <c r="CY7" s="470"/>
      <c r="CZ7" s="470"/>
      <c r="DA7" s="471"/>
      <c r="DB7" s="469">
        <v>3742450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89517</v>
      </c>
      <c r="BO8" s="470"/>
      <c r="BP8" s="470"/>
      <c r="BQ8" s="470"/>
      <c r="BR8" s="470"/>
      <c r="BS8" s="470"/>
      <c r="BT8" s="470"/>
      <c r="BU8" s="471"/>
      <c r="BV8" s="469">
        <v>171481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6629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-81964</v>
      </c>
      <c r="BO9" s="470"/>
      <c r="BP9" s="470"/>
      <c r="BQ9" s="470"/>
      <c r="BR9" s="470"/>
      <c r="BS9" s="470"/>
      <c r="BT9" s="470"/>
      <c r="BU9" s="471"/>
      <c r="BV9" s="469">
        <v>-186683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16.5</v>
      </c>
      <c r="CU9" s="467"/>
      <c r="CV9" s="467"/>
      <c r="CW9" s="467"/>
      <c r="CX9" s="467"/>
      <c r="CY9" s="467"/>
      <c r="CZ9" s="467"/>
      <c r="DA9" s="468"/>
      <c r="DB9" s="466">
        <v>16.5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7212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1074</v>
      </c>
      <c r="BO10" s="470"/>
      <c r="BP10" s="470"/>
      <c r="BQ10" s="470"/>
      <c r="BR10" s="470"/>
      <c r="BS10" s="470"/>
      <c r="BT10" s="470"/>
      <c r="BU10" s="471"/>
      <c r="BV10" s="469">
        <v>1291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6870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6827</v>
      </c>
      <c r="S13" s="554"/>
      <c r="T13" s="554"/>
      <c r="U13" s="554"/>
      <c r="V13" s="555"/>
      <c r="W13" s="485" t="s">
        <v>140</v>
      </c>
      <c r="X13" s="486"/>
      <c r="Y13" s="486"/>
      <c r="Z13" s="486"/>
      <c r="AA13" s="486"/>
      <c r="AB13" s="476"/>
      <c r="AC13" s="520">
        <v>762</v>
      </c>
      <c r="AD13" s="521"/>
      <c r="AE13" s="521"/>
      <c r="AF13" s="521"/>
      <c r="AG13" s="563"/>
      <c r="AH13" s="520">
        <v>891</v>
      </c>
      <c r="AI13" s="521"/>
      <c r="AJ13" s="521"/>
      <c r="AK13" s="521"/>
      <c r="AL13" s="522"/>
      <c r="AM13" s="498" t="s">
        <v>141</v>
      </c>
      <c r="AN13" s="499"/>
      <c r="AO13" s="499"/>
      <c r="AP13" s="499"/>
      <c r="AQ13" s="499"/>
      <c r="AR13" s="499"/>
      <c r="AS13" s="499"/>
      <c r="AT13" s="500"/>
      <c r="AU13" s="501" t="s">
        <v>120</v>
      </c>
      <c r="AV13" s="502"/>
      <c r="AW13" s="502"/>
      <c r="AX13" s="502"/>
      <c r="AY13" s="503" t="s">
        <v>142</v>
      </c>
      <c r="AZ13" s="504"/>
      <c r="BA13" s="504"/>
      <c r="BB13" s="504"/>
      <c r="BC13" s="504"/>
      <c r="BD13" s="504"/>
      <c r="BE13" s="504"/>
      <c r="BF13" s="504"/>
      <c r="BG13" s="504"/>
      <c r="BH13" s="504"/>
      <c r="BI13" s="504"/>
      <c r="BJ13" s="504"/>
      <c r="BK13" s="504"/>
      <c r="BL13" s="504"/>
      <c r="BM13" s="505"/>
      <c r="BN13" s="469">
        <v>-80890</v>
      </c>
      <c r="BO13" s="470"/>
      <c r="BP13" s="470"/>
      <c r="BQ13" s="470"/>
      <c r="BR13" s="470"/>
      <c r="BS13" s="470"/>
      <c r="BT13" s="470"/>
      <c r="BU13" s="471"/>
      <c r="BV13" s="469">
        <v>-185392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9.6999999999999993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6958</v>
      </c>
      <c r="S14" s="554"/>
      <c r="T14" s="554"/>
      <c r="U14" s="554"/>
      <c r="V14" s="555"/>
      <c r="W14" s="459"/>
      <c r="X14" s="460"/>
      <c r="Y14" s="460"/>
      <c r="Z14" s="460"/>
      <c r="AA14" s="460"/>
      <c r="AB14" s="449"/>
      <c r="AC14" s="556">
        <v>21.7</v>
      </c>
      <c r="AD14" s="557"/>
      <c r="AE14" s="557"/>
      <c r="AF14" s="557"/>
      <c r="AG14" s="558"/>
      <c r="AH14" s="556">
        <v>24.1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6917</v>
      </c>
      <c r="S15" s="554"/>
      <c r="T15" s="554"/>
      <c r="U15" s="554"/>
      <c r="V15" s="555"/>
      <c r="W15" s="485" t="s">
        <v>148</v>
      </c>
      <c r="X15" s="486"/>
      <c r="Y15" s="486"/>
      <c r="Z15" s="486"/>
      <c r="AA15" s="486"/>
      <c r="AB15" s="476"/>
      <c r="AC15" s="520">
        <v>495</v>
      </c>
      <c r="AD15" s="521"/>
      <c r="AE15" s="521"/>
      <c r="AF15" s="521"/>
      <c r="AG15" s="563"/>
      <c r="AH15" s="520">
        <v>607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611819</v>
      </c>
      <c r="BO15" s="433"/>
      <c r="BP15" s="433"/>
      <c r="BQ15" s="433"/>
      <c r="BR15" s="433"/>
      <c r="BS15" s="433"/>
      <c r="BT15" s="433"/>
      <c r="BU15" s="434"/>
      <c r="BV15" s="432">
        <v>574682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14.1</v>
      </c>
      <c r="AD16" s="557"/>
      <c r="AE16" s="557"/>
      <c r="AF16" s="557"/>
      <c r="AG16" s="558"/>
      <c r="AH16" s="556">
        <v>16.399999999999999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3659734</v>
      </c>
      <c r="BO16" s="470"/>
      <c r="BP16" s="470"/>
      <c r="BQ16" s="470"/>
      <c r="BR16" s="470"/>
      <c r="BS16" s="470"/>
      <c r="BT16" s="470"/>
      <c r="BU16" s="471"/>
      <c r="BV16" s="469">
        <v>3497008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2247</v>
      </c>
      <c r="AD17" s="521"/>
      <c r="AE17" s="521"/>
      <c r="AF17" s="521"/>
      <c r="AG17" s="563"/>
      <c r="AH17" s="520">
        <v>2204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752005</v>
      </c>
      <c r="BO17" s="470"/>
      <c r="BP17" s="470"/>
      <c r="BQ17" s="470"/>
      <c r="BR17" s="470"/>
      <c r="BS17" s="470"/>
      <c r="BT17" s="470"/>
      <c r="BU17" s="471"/>
      <c r="BV17" s="469">
        <v>719849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56.82</v>
      </c>
      <c r="M18" s="585"/>
      <c r="N18" s="585"/>
      <c r="O18" s="585"/>
      <c r="P18" s="585"/>
      <c r="Q18" s="585"/>
      <c r="R18" s="586"/>
      <c r="S18" s="586"/>
      <c r="T18" s="586"/>
      <c r="U18" s="586"/>
      <c r="V18" s="587"/>
      <c r="W18" s="487"/>
      <c r="X18" s="488"/>
      <c r="Y18" s="488"/>
      <c r="Z18" s="488"/>
      <c r="AA18" s="488"/>
      <c r="AB18" s="479"/>
      <c r="AC18" s="588">
        <v>64.099999999999994</v>
      </c>
      <c r="AD18" s="589"/>
      <c r="AE18" s="589"/>
      <c r="AF18" s="589"/>
      <c r="AG18" s="590"/>
      <c r="AH18" s="588">
        <v>59.5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3310246</v>
      </c>
      <c r="BO18" s="470"/>
      <c r="BP18" s="470"/>
      <c r="BQ18" s="470"/>
      <c r="BR18" s="470"/>
      <c r="BS18" s="470"/>
      <c r="BT18" s="470"/>
      <c r="BU18" s="471"/>
      <c r="BV18" s="469">
        <v>3355326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4460795</v>
      </c>
      <c r="BO19" s="470"/>
      <c r="BP19" s="470"/>
      <c r="BQ19" s="470"/>
      <c r="BR19" s="470"/>
      <c r="BS19" s="470"/>
      <c r="BT19" s="470"/>
      <c r="BU19" s="471"/>
      <c r="BV19" s="469">
        <v>4336477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3258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7159636</v>
      </c>
      <c r="BO23" s="470"/>
      <c r="BP23" s="470"/>
      <c r="BQ23" s="470"/>
      <c r="BR23" s="470"/>
      <c r="BS23" s="470"/>
      <c r="BT23" s="470"/>
      <c r="BU23" s="471"/>
      <c r="BV23" s="469">
        <v>6954731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6849</v>
      </c>
      <c r="R24" s="521"/>
      <c r="S24" s="521"/>
      <c r="T24" s="521"/>
      <c r="U24" s="521"/>
      <c r="V24" s="563"/>
      <c r="W24" s="622"/>
      <c r="X24" s="610"/>
      <c r="Y24" s="611"/>
      <c r="Z24" s="519" t="s">
        <v>172</v>
      </c>
      <c r="AA24" s="499"/>
      <c r="AB24" s="499"/>
      <c r="AC24" s="499"/>
      <c r="AD24" s="499"/>
      <c r="AE24" s="499"/>
      <c r="AF24" s="499"/>
      <c r="AG24" s="500"/>
      <c r="AH24" s="520">
        <v>119</v>
      </c>
      <c r="AI24" s="521"/>
      <c r="AJ24" s="521"/>
      <c r="AK24" s="521"/>
      <c r="AL24" s="563"/>
      <c r="AM24" s="520">
        <v>367829</v>
      </c>
      <c r="AN24" s="521"/>
      <c r="AO24" s="521"/>
      <c r="AP24" s="521"/>
      <c r="AQ24" s="521"/>
      <c r="AR24" s="563"/>
      <c r="AS24" s="520">
        <v>3091</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6694830</v>
      </c>
      <c r="BO24" s="470"/>
      <c r="BP24" s="470"/>
      <c r="BQ24" s="470"/>
      <c r="BR24" s="470"/>
      <c r="BS24" s="470"/>
      <c r="BT24" s="470"/>
      <c r="BU24" s="471"/>
      <c r="BV24" s="469">
        <v>6450727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5400</v>
      </c>
      <c r="R25" s="521"/>
      <c r="S25" s="521"/>
      <c r="T25" s="521"/>
      <c r="U25" s="521"/>
      <c r="V25" s="563"/>
      <c r="W25" s="622"/>
      <c r="X25" s="610"/>
      <c r="Y25" s="611"/>
      <c r="Z25" s="519" t="s">
        <v>175</v>
      </c>
      <c r="AA25" s="499"/>
      <c r="AB25" s="499"/>
      <c r="AC25" s="499"/>
      <c r="AD25" s="499"/>
      <c r="AE25" s="499"/>
      <c r="AF25" s="499"/>
      <c r="AG25" s="500"/>
      <c r="AH25" s="520" t="s">
        <v>129</v>
      </c>
      <c r="AI25" s="521"/>
      <c r="AJ25" s="521"/>
      <c r="AK25" s="521"/>
      <c r="AL25" s="563"/>
      <c r="AM25" s="520" t="s">
        <v>129</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129</v>
      </c>
      <c r="BO25" s="433"/>
      <c r="BP25" s="433"/>
      <c r="BQ25" s="433"/>
      <c r="BR25" s="433"/>
      <c r="BS25" s="433"/>
      <c r="BT25" s="433"/>
      <c r="BU25" s="434"/>
      <c r="BV25" s="432" t="s">
        <v>138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5103</v>
      </c>
      <c r="R26" s="521"/>
      <c r="S26" s="521"/>
      <c r="T26" s="521"/>
      <c r="U26" s="521"/>
      <c r="V26" s="563"/>
      <c r="W26" s="622"/>
      <c r="X26" s="610"/>
      <c r="Y26" s="611"/>
      <c r="Z26" s="519" t="s">
        <v>178</v>
      </c>
      <c r="AA26" s="632"/>
      <c r="AB26" s="632"/>
      <c r="AC26" s="632"/>
      <c r="AD26" s="632"/>
      <c r="AE26" s="632"/>
      <c r="AF26" s="632"/>
      <c r="AG26" s="633"/>
      <c r="AH26" s="520" t="s">
        <v>129</v>
      </c>
      <c r="AI26" s="521"/>
      <c r="AJ26" s="521"/>
      <c r="AK26" s="521"/>
      <c r="AL26" s="563"/>
      <c r="AM26" s="520" t="s">
        <v>129</v>
      </c>
      <c r="AN26" s="521"/>
      <c r="AO26" s="521"/>
      <c r="AP26" s="521"/>
      <c r="AQ26" s="521"/>
      <c r="AR26" s="563"/>
      <c r="AS26" s="520" t="s">
        <v>129</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3040</v>
      </c>
      <c r="R27" s="521"/>
      <c r="S27" s="521"/>
      <c r="T27" s="521"/>
      <c r="U27" s="521"/>
      <c r="V27" s="563"/>
      <c r="W27" s="622"/>
      <c r="X27" s="610"/>
      <c r="Y27" s="611"/>
      <c r="Z27" s="519" t="s">
        <v>181</v>
      </c>
      <c r="AA27" s="499"/>
      <c r="AB27" s="499"/>
      <c r="AC27" s="499"/>
      <c r="AD27" s="499"/>
      <c r="AE27" s="499"/>
      <c r="AF27" s="499"/>
      <c r="AG27" s="500"/>
      <c r="AH27" s="520">
        <v>11</v>
      </c>
      <c r="AI27" s="521"/>
      <c r="AJ27" s="521"/>
      <c r="AK27" s="521"/>
      <c r="AL27" s="563"/>
      <c r="AM27" s="520">
        <v>34115</v>
      </c>
      <c r="AN27" s="521"/>
      <c r="AO27" s="521"/>
      <c r="AP27" s="521"/>
      <c r="AQ27" s="521"/>
      <c r="AR27" s="563"/>
      <c r="AS27" s="520">
        <v>3101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2510</v>
      </c>
      <c r="R28" s="521"/>
      <c r="S28" s="521"/>
      <c r="T28" s="521"/>
      <c r="U28" s="521"/>
      <c r="V28" s="563"/>
      <c r="W28" s="622"/>
      <c r="X28" s="610"/>
      <c r="Y28" s="611"/>
      <c r="Z28" s="519" t="s">
        <v>184</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1795282</v>
      </c>
      <c r="BO28" s="433"/>
      <c r="BP28" s="433"/>
      <c r="BQ28" s="433"/>
      <c r="BR28" s="433"/>
      <c r="BS28" s="433"/>
      <c r="BT28" s="433"/>
      <c r="BU28" s="434"/>
      <c r="BV28" s="432">
        <v>1708208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2296</v>
      </c>
      <c r="R29" s="521"/>
      <c r="S29" s="521"/>
      <c r="T29" s="521"/>
      <c r="U29" s="521"/>
      <c r="V29" s="563"/>
      <c r="W29" s="623"/>
      <c r="X29" s="624"/>
      <c r="Y29" s="625"/>
      <c r="Z29" s="519" t="s">
        <v>187</v>
      </c>
      <c r="AA29" s="499"/>
      <c r="AB29" s="499"/>
      <c r="AC29" s="499"/>
      <c r="AD29" s="499"/>
      <c r="AE29" s="499"/>
      <c r="AF29" s="499"/>
      <c r="AG29" s="500"/>
      <c r="AH29" s="520">
        <v>130</v>
      </c>
      <c r="AI29" s="521"/>
      <c r="AJ29" s="521"/>
      <c r="AK29" s="521"/>
      <c r="AL29" s="563"/>
      <c r="AM29" s="520">
        <v>401944</v>
      </c>
      <c r="AN29" s="521"/>
      <c r="AO29" s="521"/>
      <c r="AP29" s="521"/>
      <c r="AQ29" s="521"/>
      <c r="AR29" s="563"/>
      <c r="AS29" s="520">
        <v>3092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734859</v>
      </c>
      <c r="BO29" s="470"/>
      <c r="BP29" s="470"/>
      <c r="BQ29" s="470"/>
      <c r="BR29" s="470"/>
      <c r="BS29" s="470"/>
      <c r="BT29" s="470"/>
      <c r="BU29" s="471"/>
      <c r="BV29" s="469">
        <v>734370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908855</v>
      </c>
      <c r="BO30" s="646"/>
      <c r="BP30" s="646"/>
      <c r="BQ30" s="646"/>
      <c r="BR30" s="646"/>
      <c r="BS30" s="646"/>
      <c r="BT30" s="646"/>
      <c r="BU30" s="647"/>
      <c r="BV30" s="645">
        <v>980599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国民健康保険特別会計(国民健康保険事業)</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国民健康保険特別会計(国民健康保険診療所事業)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大島地区消防組合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奄美群島広域事務組合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大島農業共済事務組合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奄美大島地区介護保険一部事務組合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鹿児島県後期高齢者医療広域連合（一般会計）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鹿児島県後期高齢者医療広域連合（特別会計）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QbExERbsnRMjQm59cF0eaUDlEAu2mpqSOv72l5qy8QFtabioGCl1MtKJ18zDIhGBdZNUCNVus1hKrzoKcj8sQ==" saltValue="DFB8k/j7Fr27pQb3iWgJ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576</v>
      </c>
      <c r="D34" s="1250"/>
      <c r="E34" s="1251"/>
      <c r="F34" s="32" t="s">
        <v>527</v>
      </c>
      <c r="G34" s="33" t="s">
        <v>527</v>
      </c>
      <c r="H34" s="33" t="s">
        <v>527</v>
      </c>
      <c r="I34" s="33" t="s">
        <v>527</v>
      </c>
      <c r="J34" s="34">
        <v>4.53</v>
      </c>
      <c r="K34" s="22"/>
      <c r="L34" s="22"/>
      <c r="M34" s="22"/>
      <c r="N34" s="22"/>
      <c r="O34" s="22"/>
      <c r="P34" s="22"/>
    </row>
    <row r="35" spans="1:16" ht="39" customHeight="1" x14ac:dyDescent="0.15">
      <c r="A35" s="22"/>
      <c r="B35" s="35"/>
      <c r="C35" s="1244" t="s">
        <v>577</v>
      </c>
      <c r="D35" s="1245"/>
      <c r="E35" s="1246"/>
      <c r="F35" s="36">
        <v>3.1</v>
      </c>
      <c r="G35" s="37">
        <v>1.87</v>
      </c>
      <c r="H35" s="37">
        <v>9.5399999999999991</v>
      </c>
      <c r="I35" s="37">
        <v>4.58</v>
      </c>
      <c r="J35" s="38">
        <v>2.29</v>
      </c>
      <c r="K35" s="22"/>
      <c r="L35" s="22"/>
      <c r="M35" s="22"/>
      <c r="N35" s="22"/>
      <c r="O35" s="22"/>
      <c r="P35" s="22"/>
    </row>
    <row r="36" spans="1:16" ht="39" customHeight="1" x14ac:dyDescent="0.15">
      <c r="A36" s="22"/>
      <c r="B36" s="35"/>
      <c r="C36" s="1244" t="s">
        <v>578</v>
      </c>
      <c r="D36" s="1245"/>
      <c r="E36" s="1246"/>
      <c r="F36" s="36">
        <v>0.39</v>
      </c>
      <c r="G36" s="37">
        <v>0.36</v>
      </c>
      <c r="H36" s="37">
        <v>1.21</v>
      </c>
      <c r="I36" s="37">
        <v>0.9</v>
      </c>
      <c r="J36" s="38">
        <v>1.07</v>
      </c>
      <c r="K36" s="22"/>
      <c r="L36" s="22"/>
      <c r="M36" s="22"/>
      <c r="N36" s="22"/>
      <c r="O36" s="22"/>
      <c r="P36" s="22"/>
    </row>
    <row r="37" spans="1:16" ht="39" customHeight="1" x14ac:dyDescent="0.15">
      <c r="A37" s="22"/>
      <c r="B37" s="35"/>
      <c r="C37" s="1244" t="s">
        <v>579</v>
      </c>
      <c r="D37" s="1245"/>
      <c r="E37" s="1246"/>
      <c r="F37" s="36">
        <v>0.01</v>
      </c>
      <c r="G37" s="37">
        <v>0.03</v>
      </c>
      <c r="H37" s="37">
        <v>0.38</v>
      </c>
      <c r="I37" s="37">
        <v>0.93</v>
      </c>
      <c r="J37" s="38">
        <v>0.21</v>
      </c>
      <c r="K37" s="22"/>
      <c r="L37" s="22"/>
      <c r="M37" s="22"/>
      <c r="N37" s="22"/>
      <c r="O37" s="22"/>
      <c r="P37" s="22"/>
    </row>
    <row r="38" spans="1:16" ht="39" customHeight="1" x14ac:dyDescent="0.15">
      <c r="A38" s="22"/>
      <c r="B38" s="35"/>
      <c r="C38" s="1244" t="s">
        <v>580</v>
      </c>
      <c r="D38" s="1245"/>
      <c r="E38" s="1246"/>
      <c r="F38" s="36">
        <v>0.02</v>
      </c>
      <c r="G38" s="37">
        <v>0.05</v>
      </c>
      <c r="H38" s="37">
        <v>7.0000000000000007E-2</v>
      </c>
      <c r="I38" s="37">
        <v>0.02</v>
      </c>
      <c r="J38" s="38">
        <v>0.03</v>
      </c>
      <c r="K38" s="22"/>
      <c r="L38" s="22"/>
      <c r="M38" s="22"/>
      <c r="N38" s="22"/>
      <c r="O38" s="22"/>
      <c r="P38" s="22"/>
    </row>
    <row r="39" spans="1:16" ht="39" customHeight="1" x14ac:dyDescent="0.15">
      <c r="A39" s="22"/>
      <c r="B39" s="35"/>
      <c r="C39" s="1244" t="s">
        <v>581</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583</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585</v>
      </c>
      <c r="D43" s="1248"/>
      <c r="E43" s="1249"/>
      <c r="F43" s="41">
        <v>0.45</v>
      </c>
      <c r="G43" s="42">
        <v>0.33</v>
      </c>
      <c r="H43" s="42">
        <v>7.0000000000000007E-2</v>
      </c>
      <c r="I43" s="42">
        <v>5.43</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4XaU1Gyo4f/B8IGcywMnjs5ZpfUDSlfZ51Fnb45oz/w9dptpolQGHKCIZ6nRrSmimBztTWFdkclJCQ/HqFyww==" saltValue="WchG28N1WeLPp4gwX3CD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641</v>
      </c>
      <c r="L45" s="60">
        <v>698</v>
      </c>
      <c r="M45" s="60">
        <v>720</v>
      </c>
      <c r="N45" s="60">
        <v>741</v>
      </c>
      <c r="O45" s="61">
        <v>772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274</v>
      </c>
      <c r="L48" s="64">
        <v>287</v>
      </c>
      <c r="M48" s="64">
        <v>304</v>
      </c>
      <c r="N48" s="64">
        <v>272</v>
      </c>
      <c r="O48" s="65">
        <v>275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527</v>
      </c>
      <c r="L49" s="64" t="s">
        <v>527</v>
      </c>
      <c r="M49" s="64" t="s">
        <v>527</v>
      </c>
      <c r="N49" s="64" t="s">
        <v>527</v>
      </c>
      <c r="O49" s="65" t="s">
        <v>527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527</v>
      </c>
      <c r="L50" s="64" t="s">
        <v>527</v>
      </c>
      <c r="M50" s="64" t="s">
        <v>527</v>
      </c>
      <c r="N50" s="64" t="s">
        <v>527</v>
      </c>
      <c r="O50" s="65" t="s">
        <v>527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635</v>
      </c>
      <c r="L52" s="64">
        <v>691</v>
      </c>
      <c r="M52" s="64">
        <v>723</v>
      </c>
      <c r="N52" s="64">
        <v>720</v>
      </c>
      <c r="O52" s="65">
        <v>722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280</v>
      </c>
      <c r="L53" s="69">
        <v>294</v>
      </c>
      <c r="M53" s="69">
        <v>301</v>
      </c>
      <c r="N53" s="69">
        <v>293</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605</v>
      </c>
      <c r="L57" s="84" t="s">
        <v>605</v>
      </c>
      <c r="M57" s="84" t="s">
        <v>605</v>
      </c>
      <c r="N57" s="84" t="s">
        <v>605</v>
      </c>
      <c r="O57" s="85" t="s">
        <v>605</v>
      </c>
    </row>
    <row r="58" spans="1:21" ht="31.5" customHeight="1" thickBot="1" x14ac:dyDescent="0.2">
      <c r="B58" s="1270"/>
      <c r="C58" s="1271"/>
      <c r="D58" s="1275" t="s">
        <v>27</v>
      </c>
      <c r="E58" s="1276"/>
      <c r="F58" s="1276"/>
      <c r="G58" s="1276"/>
      <c r="H58" s="1276"/>
      <c r="I58" s="1276"/>
      <c r="J58" s="1277"/>
      <c r="K58" s="86" t="s">
        <v>605</v>
      </c>
      <c r="L58" s="87" t="s">
        <v>606</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KR2Pr71sKGCfBaVjWrF3qULG1HFwOR4D7ER42dZS8sZqPkNcLlSGA3hOZpFGwtkkVsioyPMgW439xNX4eNig==" saltValue="Y1Dluqki7RvwXQVZxota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6743</v>
      </c>
      <c r="J41" s="104">
        <v>6539</v>
      </c>
      <c r="K41" s="104">
        <v>6656</v>
      </c>
      <c r="L41" s="104">
        <v>6955</v>
      </c>
      <c r="M41" s="105">
        <v>7160</v>
      </c>
    </row>
    <row r="42" spans="2:13" ht="27.75" customHeight="1" x14ac:dyDescent="0.15">
      <c r="B42" s="1280"/>
      <c r="C42" s="1281"/>
      <c r="D42" s="106"/>
      <c r="E42" s="1286" t="s">
        <v>32</v>
      </c>
      <c r="F42" s="1286"/>
      <c r="G42" s="1286"/>
      <c r="H42" s="1287"/>
      <c r="I42" s="107" t="s">
        <v>527</v>
      </c>
      <c r="J42" s="108" t="s">
        <v>527</v>
      </c>
      <c r="K42" s="108" t="s">
        <v>527</v>
      </c>
      <c r="L42" s="108" t="s">
        <v>527</v>
      </c>
      <c r="M42" s="109" t="s">
        <v>527</v>
      </c>
    </row>
    <row r="43" spans="2:13" ht="27.75" customHeight="1" x14ac:dyDescent="0.15">
      <c r="B43" s="1280"/>
      <c r="C43" s="1281"/>
      <c r="D43" s="106"/>
      <c r="E43" s="1286" t="s">
        <v>33</v>
      </c>
      <c r="F43" s="1286"/>
      <c r="G43" s="1286"/>
      <c r="H43" s="1287"/>
      <c r="I43" s="107">
        <v>3310</v>
      </c>
      <c r="J43" s="108">
        <v>3292</v>
      </c>
      <c r="K43" s="108">
        <v>3271</v>
      </c>
      <c r="L43" s="108">
        <v>3076</v>
      </c>
      <c r="M43" s="109">
        <v>2926</v>
      </c>
    </row>
    <row r="44" spans="2:13" ht="27.75" customHeight="1" x14ac:dyDescent="0.15">
      <c r="B44" s="1280"/>
      <c r="C44" s="1281"/>
      <c r="D44" s="106"/>
      <c r="E44" s="1286" t="s">
        <v>34</v>
      </c>
      <c r="F44" s="1286"/>
      <c r="G44" s="1286"/>
      <c r="H44" s="1287"/>
      <c r="I44" s="107" t="s">
        <v>527</v>
      </c>
      <c r="J44" s="108" t="s">
        <v>527</v>
      </c>
      <c r="K44" s="108" t="s">
        <v>527</v>
      </c>
      <c r="L44" s="108" t="s">
        <v>527</v>
      </c>
      <c r="M44" s="109" t="s">
        <v>527</v>
      </c>
    </row>
    <row r="45" spans="2:13" ht="27.75" customHeight="1" x14ac:dyDescent="0.15">
      <c r="B45" s="1280"/>
      <c r="C45" s="1281"/>
      <c r="D45" s="106"/>
      <c r="E45" s="1286" t="s">
        <v>35</v>
      </c>
      <c r="F45" s="1286"/>
      <c r="G45" s="1286"/>
      <c r="H45" s="1287"/>
      <c r="I45" s="107">
        <v>562</v>
      </c>
      <c r="J45" s="108">
        <v>536</v>
      </c>
      <c r="K45" s="108">
        <v>492</v>
      </c>
      <c r="L45" s="108">
        <v>463</v>
      </c>
      <c r="M45" s="109">
        <v>420</v>
      </c>
    </row>
    <row r="46" spans="2:13" ht="27.75" customHeight="1" x14ac:dyDescent="0.15">
      <c r="B46" s="1280"/>
      <c r="C46" s="1281"/>
      <c r="D46" s="110"/>
      <c r="E46" s="1286" t="s">
        <v>36</v>
      </c>
      <c r="F46" s="1286"/>
      <c r="G46" s="1286"/>
      <c r="H46" s="1287"/>
      <c r="I46" s="107">
        <v>213</v>
      </c>
      <c r="J46" s="108">
        <v>225</v>
      </c>
      <c r="K46" s="108">
        <v>221</v>
      </c>
      <c r="L46" s="108">
        <v>233</v>
      </c>
      <c r="M46" s="109">
        <v>270</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3262</v>
      </c>
      <c r="J50" s="108">
        <v>3435</v>
      </c>
      <c r="K50" s="108">
        <v>3206</v>
      </c>
      <c r="L50" s="108">
        <v>3545</v>
      </c>
      <c r="M50" s="109">
        <v>3601</v>
      </c>
    </row>
    <row r="51" spans="2:13" ht="27.75" customHeight="1" x14ac:dyDescent="0.15">
      <c r="B51" s="1280"/>
      <c r="C51" s="1281"/>
      <c r="D51" s="106"/>
      <c r="E51" s="1286" t="s">
        <v>42</v>
      </c>
      <c r="F51" s="1286"/>
      <c r="G51" s="1286"/>
      <c r="H51" s="1287"/>
      <c r="I51" s="107">
        <v>258</v>
      </c>
      <c r="J51" s="108">
        <v>276</v>
      </c>
      <c r="K51" s="108">
        <v>392</v>
      </c>
      <c r="L51" s="108">
        <v>448</v>
      </c>
      <c r="M51" s="109">
        <v>450</v>
      </c>
    </row>
    <row r="52" spans="2:13" ht="27.75" customHeight="1" x14ac:dyDescent="0.15">
      <c r="B52" s="1282"/>
      <c r="C52" s="1283"/>
      <c r="D52" s="106"/>
      <c r="E52" s="1286" t="s">
        <v>43</v>
      </c>
      <c r="F52" s="1286"/>
      <c r="G52" s="1286"/>
      <c r="H52" s="1287"/>
      <c r="I52" s="107">
        <v>6943</v>
      </c>
      <c r="J52" s="108">
        <v>7035</v>
      </c>
      <c r="K52" s="108">
        <v>7125</v>
      </c>
      <c r="L52" s="108">
        <v>6888</v>
      </c>
      <c r="M52" s="109">
        <v>6894</v>
      </c>
    </row>
    <row r="53" spans="2:13" ht="27.75" customHeight="1" thickBot="1" x14ac:dyDescent="0.2">
      <c r="B53" s="1293" t="s">
        <v>44</v>
      </c>
      <c r="C53" s="1294"/>
      <c r="D53" s="113"/>
      <c r="E53" s="1295" t="s">
        <v>45</v>
      </c>
      <c r="F53" s="1295"/>
      <c r="G53" s="1295"/>
      <c r="H53" s="1296"/>
      <c r="I53" s="114">
        <v>365</v>
      </c>
      <c r="J53" s="115">
        <v>-154</v>
      </c>
      <c r="K53" s="115">
        <v>-83</v>
      </c>
      <c r="L53" s="115">
        <v>-154</v>
      </c>
      <c r="M53" s="116">
        <v>-169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lKK754Dx6uWZpbGmnMAF4gWpRqQgTSP2+FohWXh7AJahoAhVM+AFUFCdiSlJRVmhfwkbhaS2KcDei36Uxfkg==" saltValue="UkWYDZ94q5KLFQXvB89R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1527</v>
      </c>
      <c r="G55" s="128">
        <v>1708</v>
      </c>
      <c r="H55" s="129">
        <v>1795</v>
      </c>
    </row>
    <row r="56" spans="2:8" ht="52.5" customHeight="1" x14ac:dyDescent="0.15">
      <c r="B56" s="130"/>
      <c r="C56" s="1307" t="s">
        <v>49</v>
      </c>
      <c r="D56" s="1307"/>
      <c r="E56" s="1308"/>
      <c r="F56" s="131">
        <v>734</v>
      </c>
      <c r="G56" s="131">
        <v>734</v>
      </c>
      <c r="H56" s="132">
        <v>735</v>
      </c>
    </row>
    <row r="57" spans="2:8" ht="53.25" customHeight="1" x14ac:dyDescent="0.15">
      <c r="B57" s="130"/>
      <c r="C57" s="1309" t="s">
        <v>50</v>
      </c>
      <c r="D57" s="1309"/>
      <c r="E57" s="1310"/>
      <c r="F57" s="133">
        <v>867</v>
      </c>
      <c r="G57" s="133">
        <v>981</v>
      </c>
      <c r="H57" s="134">
        <v>909</v>
      </c>
    </row>
    <row r="58" spans="2:8" ht="45.75" customHeight="1" x14ac:dyDescent="0.15">
      <c r="B58" s="135"/>
      <c r="C58" s="1297" t="s">
        <v>600</v>
      </c>
      <c r="D58" s="1298"/>
      <c r="E58" s="1299"/>
      <c r="F58" s="136">
        <v>611</v>
      </c>
      <c r="G58" s="136">
        <v>655</v>
      </c>
      <c r="H58" s="137">
        <v>557</v>
      </c>
    </row>
    <row r="59" spans="2:8" ht="45.75" customHeight="1" x14ac:dyDescent="0.15">
      <c r="B59" s="135"/>
      <c r="C59" s="1297" t="s">
        <v>601</v>
      </c>
      <c r="D59" s="1298"/>
      <c r="E59" s="1299"/>
      <c r="F59" s="136">
        <v>133</v>
      </c>
      <c r="G59" s="136">
        <v>133</v>
      </c>
      <c r="H59" s="137">
        <v>133</v>
      </c>
    </row>
    <row r="60" spans="2:8" ht="45.75" customHeight="1" x14ac:dyDescent="0.15">
      <c r="B60" s="135"/>
      <c r="C60" s="1297" t="s">
        <v>602</v>
      </c>
      <c r="D60" s="1298"/>
      <c r="E60" s="1299"/>
      <c r="F60" s="136">
        <v>60</v>
      </c>
      <c r="G60" s="136">
        <v>74</v>
      </c>
      <c r="H60" s="137">
        <v>79</v>
      </c>
    </row>
    <row r="61" spans="2:8" ht="45.75" customHeight="1" x14ac:dyDescent="0.15">
      <c r="B61" s="135"/>
      <c r="C61" s="1297" t="s">
        <v>603</v>
      </c>
      <c r="D61" s="1298"/>
      <c r="E61" s="1299"/>
      <c r="F61" s="136">
        <v>0</v>
      </c>
      <c r="G61" s="136">
        <v>55</v>
      </c>
      <c r="H61" s="137">
        <v>56</v>
      </c>
    </row>
    <row r="62" spans="2:8" ht="45.75" customHeight="1" thickBot="1" x14ac:dyDescent="0.2">
      <c r="B62" s="138"/>
      <c r="C62" s="1300" t="s">
        <v>604</v>
      </c>
      <c r="D62" s="1301"/>
      <c r="E62" s="1302"/>
      <c r="F62" s="139">
        <v>56</v>
      </c>
      <c r="G62" s="139">
        <v>56</v>
      </c>
      <c r="H62" s="140">
        <v>46</v>
      </c>
    </row>
    <row r="63" spans="2:8" ht="52.5" customHeight="1" thickBot="1" x14ac:dyDescent="0.2">
      <c r="B63" s="141"/>
      <c r="C63" s="1303" t="s">
        <v>51</v>
      </c>
      <c r="D63" s="1303"/>
      <c r="E63" s="1304"/>
      <c r="F63" s="142">
        <v>3128</v>
      </c>
      <c r="G63" s="142">
        <v>3423</v>
      </c>
      <c r="H63" s="143">
        <v>3439</v>
      </c>
    </row>
    <row r="64" spans="2:8" ht="15" customHeight="1" x14ac:dyDescent="0.15"/>
  </sheetData>
  <sheetProtection algorithmName="SHA-512" hashValue="S5AypHvrsc2SW9i/I+wihPuJFF5YoMh0mRDs+J7NIaewIue2Cf3CWufJSqKbo7g54WoAcUg9fELy6KdA2qdtIw==" saltValue="p2ff0hbltAiq/lrXaDio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13"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620</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v>11.7</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83</v>
      </c>
      <c r="BQ53" s="1313"/>
      <c r="BR53" s="1313"/>
      <c r="BS53" s="1313"/>
      <c r="BT53" s="1313"/>
      <c r="BU53" s="1313"/>
      <c r="BV53" s="1313"/>
      <c r="BW53" s="1313"/>
      <c r="BX53" s="1313">
        <v>85.1</v>
      </c>
      <c r="BY53" s="1313"/>
      <c r="BZ53" s="1313"/>
      <c r="CA53" s="1313"/>
      <c r="CB53" s="1313"/>
      <c r="CC53" s="1313"/>
      <c r="CD53" s="1313"/>
      <c r="CE53" s="1313"/>
      <c r="CF53" s="1313">
        <v>86</v>
      </c>
      <c r="CG53" s="1313"/>
      <c r="CH53" s="1313"/>
      <c r="CI53" s="1313"/>
      <c r="CJ53" s="1313"/>
      <c r="CK53" s="1313"/>
      <c r="CL53" s="1313"/>
      <c r="CM53" s="1313"/>
      <c r="CN53" s="1313">
        <v>86.4</v>
      </c>
      <c r="CO53" s="1313"/>
      <c r="CP53" s="1313"/>
      <c r="CQ53" s="1313"/>
      <c r="CR53" s="1313"/>
      <c r="CS53" s="1313"/>
      <c r="CT53" s="1313"/>
      <c r="CU53" s="1313"/>
      <c r="CV53" s="1313">
        <v>83.9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15" customHeight="1"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11.7</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10.1</v>
      </c>
      <c r="BQ75" s="1313"/>
      <c r="BR75" s="1313"/>
      <c r="BS75" s="1313"/>
      <c r="BT75" s="1313"/>
      <c r="BU75" s="1313"/>
      <c r="BV75" s="1313"/>
      <c r="BW75" s="1313"/>
      <c r="BX75" s="1313">
        <v>9.6</v>
      </c>
      <c r="BY75" s="1313"/>
      <c r="BZ75" s="1313"/>
      <c r="CA75" s="1313"/>
      <c r="CB75" s="1313"/>
      <c r="CC75" s="1313"/>
      <c r="CD75" s="1313"/>
      <c r="CE75" s="1313"/>
      <c r="CF75" s="1313">
        <v>9.5</v>
      </c>
      <c r="CG75" s="1313"/>
      <c r="CH75" s="1313"/>
      <c r="CI75" s="1313"/>
      <c r="CJ75" s="1313"/>
      <c r="CK75" s="1313"/>
      <c r="CL75" s="1313"/>
      <c r="CM75" s="1313"/>
      <c r="CN75" s="1313">
        <v>9.6999999999999993</v>
      </c>
      <c r="CO75" s="1313"/>
      <c r="CP75" s="1313"/>
      <c r="CQ75" s="1313"/>
      <c r="CR75" s="1313"/>
      <c r="CS75" s="1313"/>
      <c r="CT75" s="1313"/>
      <c r="CU75" s="1313"/>
      <c r="CV75" s="1313">
        <v>9.8000000000000007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z1MZTO/bXd9V7OVNmLrjG812K/0frZTXDy/u8RV8z2phL63y81ERBb7JHVeaS7iOfJkXilsY1usoVV5p6N6uw==" saltValue="hwDaKipeJsE8Fdkl7vUa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J105" sqref="BJ10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tNeQ/XgJH4cK206X+KBugvAzNhnydTIU6qMzCGO1BoUFbfmao2CPogjY8YMLRHtr8Ldc4BSHrvfOGb/ydGcKVg==" saltValue="cgH382bGdVUGjV73a4g5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55" workbookViewId="0">
      <selection activeCell="BJ85" sqref="BJ8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cSwLvJ+RO6JX5jNqId2ttb1x90ey4fdtuTkn8ajs7q338RnzS0Gro9RYpIT9MhaJWsOYMS7gzj9kdHgRMtJgBQ==" saltValue="TKf/FwtpeyND1hkNjqmd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271946</v>
      </c>
      <c r="E3" s="162"/>
      <c r="F3" s="163">
        <v>168868</v>
      </c>
      <c r="G3" s="164"/>
      <c r="H3" s="165"/>
    </row>
    <row r="4" spans="1:8" x14ac:dyDescent="0.15">
      <c r="A4" s="166"/>
      <c r="B4" s="167"/>
      <c r="C4" s="168"/>
      <c r="D4" s="169">
        <v>26261</v>
      </c>
      <c r="E4" s="170"/>
      <c r="F4" s="171">
        <v>79360</v>
      </c>
      <c r="G4" s="172"/>
      <c r="H4" s="173"/>
    </row>
    <row r="5" spans="1:8" x14ac:dyDescent="0.15">
      <c r="A5" s="154" t="s">
        <v>560</v>
      </c>
      <c r="B5" s="159"/>
      <c r="C5" s="160"/>
      <c r="D5" s="161">
        <v>126415</v>
      </c>
      <c r="E5" s="162"/>
      <c r="F5" s="163">
        <v>202870</v>
      </c>
      <c r="G5" s="164"/>
      <c r="H5" s="165"/>
    </row>
    <row r="6" spans="1:8" x14ac:dyDescent="0.15">
      <c r="A6" s="166"/>
      <c r="B6" s="167"/>
      <c r="C6" s="168"/>
      <c r="D6" s="169">
        <v>21298</v>
      </c>
      <c r="E6" s="170"/>
      <c r="F6" s="171">
        <v>79735</v>
      </c>
      <c r="G6" s="172"/>
      <c r="H6" s="173"/>
    </row>
    <row r="7" spans="1:8" x14ac:dyDescent="0.15">
      <c r="A7" s="154" t="s">
        <v>561</v>
      </c>
      <c r="B7" s="159"/>
      <c r="C7" s="160"/>
      <c r="D7" s="161">
        <v>192712</v>
      </c>
      <c r="E7" s="162"/>
      <c r="F7" s="163">
        <v>167497</v>
      </c>
      <c r="G7" s="164"/>
      <c r="H7" s="165"/>
    </row>
    <row r="8" spans="1:8" x14ac:dyDescent="0.15">
      <c r="A8" s="166"/>
      <c r="B8" s="167"/>
      <c r="C8" s="168"/>
      <c r="D8" s="169">
        <v>34743</v>
      </c>
      <c r="E8" s="170"/>
      <c r="F8" s="171">
        <v>82571</v>
      </c>
      <c r="G8" s="172"/>
      <c r="H8" s="173"/>
    </row>
    <row r="9" spans="1:8" x14ac:dyDescent="0.15">
      <c r="A9" s="154" t="s">
        <v>562</v>
      </c>
      <c r="B9" s="159"/>
      <c r="C9" s="160"/>
      <c r="D9" s="161">
        <v>284180</v>
      </c>
      <c r="E9" s="162"/>
      <c r="F9" s="163">
        <v>190274</v>
      </c>
      <c r="G9" s="164"/>
      <c r="H9" s="165"/>
    </row>
    <row r="10" spans="1:8" x14ac:dyDescent="0.15">
      <c r="A10" s="166"/>
      <c r="B10" s="167"/>
      <c r="C10" s="168"/>
      <c r="D10" s="169">
        <v>26316</v>
      </c>
      <c r="E10" s="170"/>
      <c r="F10" s="171">
        <v>88584</v>
      </c>
      <c r="G10" s="172"/>
      <c r="H10" s="173"/>
    </row>
    <row r="11" spans="1:8" x14ac:dyDescent="0.15">
      <c r="A11" s="154" t="s">
        <v>563</v>
      </c>
      <c r="B11" s="159"/>
      <c r="C11" s="160"/>
      <c r="D11" s="161">
        <v>302462</v>
      </c>
      <c r="E11" s="162"/>
      <c r="F11" s="163">
        <v>200194</v>
      </c>
      <c r="G11" s="164"/>
      <c r="H11" s="165"/>
    </row>
    <row r="12" spans="1:8" x14ac:dyDescent="0.15">
      <c r="A12" s="166"/>
      <c r="B12" s="167"/>
      <c r="C12" s="174"/>
      <c r="D12" s="169">
        <v>112381</v>
      </c>
      <c r="E12" s="170"/>
      <c r="F12" s="171">
        <v>106422</v>
      </c>
      <c r="G12" s="172"/>
      <c r="H12" s="173"/>
    </row>
    <row r="13" spans="1:8" x14ac:dyDescent="0.15">
      <c r="A13" s="154"/>
      <c r="B13" s="159"/>
      <c r="C13" s="175"/>
      <c r="D13" s="176">
        <v>235543</v>
      </c>
      <c r="E13" s="177"/>
      <c r="F13" s="178">
        <v>185941</v>
      </c>
      <c r="G13" s="179"/>
      <c r="H13" s="165"/>
    </row>
    <row r="14" spans="1:8" x14ac:dyDescent="0.15">
      <c r="A14" s="166"/>
      <c r="B14" s="167"/>
      <c r="C14" s="168"/>
      <c r="D14" s="169">
        <v>44200</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v>
      </c>
      <c r="C19" s="180">
        <f>ROUND(VALUE(SUBSTITUTE(実質収支比率等に係る経年分析!G$48,"▲","-")),2)</f>
        <v>1.87</v>
      </c>
      <c r="D19" s="180">
        <f>ROUND(VALUE(SUBSTITUTE(実質収支比率等に係る経年分析!H$48,"▲","-")),2)</f>
        <v>9.5399999999999991</v>
      </c>
      <c r="E19" s="180">
        <f>ROUND(VALUE(SUBSTITUTE(実質収支比率等に係る経年分析!I$48,"▲","-")),2)</f>
        <v>4.58</v>
      </c>
      <c r="F19" s="180">
        <f>ROUND(VALUE(SUBSTITUTE(実質収支比率等に係る経年分析!J$48,"▲","-")),2)</f>
        <v>2.2999999999999998</v>
      </c>
    </row>
    <row r="20" spans="1:11" x14ac:dyDescent="0.15">
      <c r="A20" s="180" t="s">
        <v>55</v>
      </c>
      <c r="B20" s="180">
        <f>ROUND(VALUE(SUBSTITUTE(実質収支比率等に係る経年分析!F$47,"▲","-")),2)</f>
        <v>44.1</v>
      </c>
      <c r="C20" s="180">
        <f>ROUND(VALUE(SUBSTITUTE(実質収支比率等に係る経年分析!G$47,"▲","-")),2)</f>
        <v>45.8</v>
      </c>
      <c r="D20" s="180">
        <f>ROUND(VALUE(SUBSTITUTE(実質収支比率等に係る経年分析!H$47,"▲","-")),2)</f>
        <v>40.700000000000003</v>
      </c>
      <c r="E20" s="180">
        <f>ROUND(VALUE(SUBSTITUTE(実質収支比率等に係る経年分析!I$47,"▲","-")),2)</f>
        <v>45.64</v>
      </c>
      <c r="F20" s="180">
        <f>ROUND(VALUE(SUBSTITUTE(実質収支比率等に係る経年分析!J$47,"▲","-")),2)</f>
        <v>46.04</v>
      </c>
    </row>
    <row r="21" spans="1:11" x14ac:dyDescent="0.15">
      <c r="A21" s="180" t="s">
        <v>56</v>
      </c>
      <c r="B21" s="180">
        <f>IF(ISNUMBER(VALUE(SUBSTITUTE(実質収支比率等に係る経年分析!F$49,"▲","-"))),ROUND(VALUE(SUBSTITUTE(実質収支比率等に係る経年分析!F$49,"▲","-")),2),NA())</f>
        <v>3.89</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2.21</v>
      </c>
      <c r="E21" s="180">
        <f>IF(ISNUMBER(VALUE(SUBSTITUTE(実質収支比率等に係る経年分析!I$49,"▲","-"))),ROUND(VALUE(SUBSTITUTE(実質収支比率等に係る経年分析!I$49,"▲","-")),2),NA())</f>
        <v>-4.95</v>
      </c>
      <c r="F21" s="180">
        <f>IF(ISNUMBER(VALUE(SUBSTITUTE(実質収支比率等に係る経年分析!J$49,"▲","-"))),ROUND(VALUE(SUBSTITUTE(実質収支比率等に係る経年分析!J$49,"▲","-")),2),NA())</f>
        <v>-2.0699999999999998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5.43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国民健康保険特別会計(国民健康保険診療所事業)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国民健康保険特別会計(国民健康保険事業)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635</v>
      </c>
      <c r="E42" s="182"/>
      <c r="F42" s="182"/>
      <c r="G42" s="182">
        <f>'実質公債費比率（分子）の構造'!L$52</f>
        <v>691</v>
      </c>
      <c r="H42" s="182"/>
      <c r="I42" s="182"/>
      <c r="J42" s="182">
        <f>'実質公債費比率（分子）の構造'!M$52</f>
        <v>723</v>
      </c>
      <c r="K42" s="182"/>
      <c r="L42" s="182"/>
      <c r="M42" s="182">
        <f>'実質公債費比率（分子）の構造'!N$52</f>
        <v>720</v>
      </c>
      <c r="N42" s="182"/>
      <c r="O42" s="182"/>
      <c r="P42" s="182">
        <f>'実質公債費比率（分子）の構造'!O$52</f>
        <v>722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274</v>
      </c>
      <c r="C46" s="182"/>
      <c r="D46" s="182"/>
      <c r="E46" s="182">
        <f>'実質公債費比率（分子）の構造'!L$48</f>
        <v>287</v>
      </c>
      <c r="F46" s="182"/>
      <c r="G46" s="182"/>
      <c r="H46" s="182">
        <f>'実質公債費比率（分子）の構造'!M$48</f>
        <v>304</v>
      </c>
      <c r="I46" s="182"/>
      <c r="J46" s="182"/>
      <c r="K46" s="182">
        <f>'実質公債費比率（分子）の構造'!N$48</f>
        <v>272</v>
      </c>
      <c r="L46" s="182"/>
      <c r="M46" s="182"/>
      <c r="N46" s="182">
        <f>'実質公債費比率（分子）の構造'!O$48</f>
        <v>275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641</v>
      </c>
      <c r="C49" s="182"/>
      <c r="D49" s="182"/>
      <c r="E49" s="182">
        <f>'実質公債費比率（分子）の構造'!L$45</f>
        <v>698</v>
      </c>
      <c r="F49" s="182"/>
      <c r="G49" s="182"/>
      <c r="H49" s="182">
        <f>'実質公債費比率（分子）の構造'!M$45</f>
        <v>720</v>
      </c>
      <c r="I49" s="182"/>
      <c r="J49" s="182"/>
      <c r="K49" s="182">
        <f>'実質公債費比率（分子）の構造'!N$45</f>
        <v>741</v>
      </c>
      <c r="L49" s="182"/>
      <c r="M49" s="182"/>
      <c r="N49" s="182">
        <f>'実質公債費比率（分子）の構造'!O$45</f>
        <v>772</v>
      </c>
      <c r="O49" s="182"/>
      <c r="P49" s="182"/>
    </row>
    <row r="50" spans="1:16" x14ac:dyDescent="0.15">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301</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325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6943</v>
      </c>
      <c r="E56" s="181"/>
      <c r="F56" s="181"/>
      <c r="G56" s="181">
        <f>'将来負担比率（分子）の構造'!J$52</f>
        <v>7035</v>
      </c>
      <c r="H56" s="181"/>
      <c r="I56" s="181"/>
      <c r="J56" s="181">
        <f>'将来負担比率（分子）の構造'!K$52</f>
        <v>7125</v>
      </c>
      <c r="K56" s="181"/>
      <c r="L56" s="181"/>
      <c r="M56" s="181">
        <f>'将来負担比率（分子）の構造'!L$52</f>
        <v>6888</v>
      </c>
      <c r="N56" s="181"/>
      <c r="O56" s="181"/>
      <c r="P56" s="181">
        <f>'将来負担比率（分子）の構造'!M$52</f>
        <v>6894</v>
      </c>
    </row>
    <row r="57" spans="1:16" x14ac:dyDescent="0.15">
      <c r="A57" s="181" t="s">
        <v>42</v>
      </c>
      <c r="B57" s="181"/>
      <c r="C57" s="181"/>
      <c r="D57" s="181">
        <f>'将来負担比率（分子）の構造'!I$51</f>
        <v>258</v>
      </c>
      <c r="E57" s="181"/>
      <c r="F57" s="181"/>
      <c r="G57" s="181">
        <f>'将来負担比率（分子）の構造'!J$51</f>
        <v>276</v>
      </c>
      <c r="H57" s="181"/>
      <c r="I57" s="181"/>
      <c r="J57" s="181">
        <f>'将来負担比率（分子）の構造'!K$51</f>
        <v>392</v>
      </c>
      <c r="K57" s="181"/>
      <c r="L57" s="181"/>
      <c r="M57" s="181">
        <f>'将来負担比率（分子）の構造'!L$51</f>
        <v>448</v>
      </c>
      <c r="N57" s="181"/>
      <c r="O57" s="181"/>
      <c r="P57" s="181">
        <f>'将来負担比率（分子）の構造'!M$51</f>
        <v>450</v>
      </c>
    </row>
    <row r="58" spans="1:16" x14ac:dyDescent="0.15">
      <c r="A58" s="181" t="s">
        <v>41</v>
      </c>
      <c r="B58" s="181"/>
      <c r="C58" s="181"/>
      <c r="D58" s="181">
        <f>'将来負担比率（分子）の構造'!I$50</f>
        <v>3262</v>
      </c>
      <c r="E58" s="181"/>
      <c r="F58" s="181"/>
      <c r="G58" s="181">
        <f>'将来負担比率（分子）の構造'!J$50</f>
        <v>3435</v>
      </c>
      <c r="H58" s="181"/>
      <c r="I58" s="181"/>
      <c r="J58" s="181">
        <f>'将来負担比率（分子）の構造'!K$50</f>
        <v>3206</v>
      </c>
      <c r="K58" s="181"/>
      <c r="L58" s="181"/>
      <c r="M58" s="181">
        <f>'将来負担比率（分子）の構造'!L$50</f>
        <v>3545</v>
      </c>
      <c r="N58" s="181"/>
      <c r="O58" s="181"/>
      <c r="P58" s="181">
        <f>'将来負担比率（分子）の構造'!M$50</f>
        <v>3601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213</v>
      </c>
      <c r="C61" s="181"/>
      <c r="D61" s="181"/>
      <c r="E61" s="181">
        <f>'将来負担比率（分子）の構造'!J$46</f>
        <v>225</v>
      </c>
      <c r="F61" s="181"/>
      <c r="G61" s="181"/>
      <c r="H61" s="181">
        <f>'将来負担比率（分子）の構造'!K$46</f>
        <v>221</v>
      </c>
      <c r="I61" s="181"/>
      <c r="J61" s="181"/>
      <c r="K61" s="181">
        <f>'将来負担比率（分子）の構造'!L$46</f>
        <v>233</v>
      </c>
      <c r="L61" s="181"/>
      <c r="M61" s="181"/>
      <c r="N61" s="181">
        <f>'将来負担比率（分子）の構造'!M$46</f>
        <v>270</v>
      </c>
      <c r="O61" s="181"/>
      <c r="P61" s="181"/>
    </row>
    <row r="62" spans="1:16" x14ac:dyDescent="0.15">
      <c r="A62" s="181" t="s">
        <v>35</v>
      </c>
      <c r="B62" s="181">
        <f>'将来負担比率（分子）の構造'!I$45</f>
        <v>562</v>
      </c>
      <c r="C62" s="181"/>
      <c r="D62" s="181"/>
      <c r="E62" s="181">
        <f>'将来負担比率（分子）の構造'!J$45</f>
        <v>536</v>
      </c>
      <c r="F62" s="181"/>
      <c r="G62" s="181"/>
      <c r="H62" s="181">
        <f>'将来負担比率（分子）の構造'!K$45</f>
        <v>492</v>
      </c>
      <c r="I62" s="181"/>
      <c r="J62" s="181"/>
      <c r="K62" s="181">
        <f>'将来負担比率（分子）の構造'!L$45</f>
        <v>463</v>
      </c>
      <c r="L62" s="181"/>
      <c r="M62" s="181"/>
      <c r="N62" s="181">
        <f>'将来負担比率（分子）の構造'!M$45</f>
        <v>420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3310</v>
      </c>
      <c r="C64" s="181"/>
      <c r="D64" s="181"/>
      <c r="E64" s="181">
        <f>'将来負担比率（分子）の構造'!J$43</f>
        <v>3292</v>
      </c>
      <c r="F64" s="181"/>
      <c r="G64" s="181"/>
      <c r="H64" s="181">
        <f>'将来負担比率（分子）の構造'!K$43</f>
        <v>3271</v>
      </c>
      <c r="I64" s="181"/>
      <c r="J64" s="181"/>
      <c r="K64" s="181">
        <f>'将来負担比率（分子）の構造'!L$43</f>
        <v>3076</v>
      </c>
      <c r="L64" s="181"/>
      <c r="M64" s="181"/>
      <c r="N64" s="181">
        <f>'将来負担比率（分子）の構造'!M$43</f>
        <v>2926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6743</v>
      </c>
      <c r="C66" s="181"/>
      <c r="D66" s="181"/>
      <c r="E66" s="181">
        <f>'将来負担比率（分子）の構造'!J$41</f>
        <v>6539</v>
      </c>
      <c r="F66" s="181"/>
      <c r="G66" s="181"/>
      <c r="H66" s="181">
        <f>'将来負担比率（分子）の構造'!K$41</f>
        <v>6656</v>
      </c>
      <c r="I66" s="181"/>
      <c r="J66" s="181"/>
      <c r="K66" s="181">
        <f>'将来負担比率（分子）の構造'!L$41</f>
        <v>6955</v>
      </c>
      <c r="L66" s="181"/>
      <c r="M66" s="181"/>
      <c r="N66" s="181">
        <f>'将来負担比率（分子）の構造'!M$41</f>
        <v>7160</v>
      </c>
      <c r="O66" s="181"/>
      <c r="P66" s="181"/>
    </row>
    <row r="67" spans="1:16" x14ac:dyDescent="0.15">
      <c r="A67" s="181" t="s">
        <v>75</v>
      </c>
      <c r="B67" s="181" t="e">
        <f>NA()</f>
        <v>#N/A</v>
      </c>
      <c r="C67" s="181">
        <f>IF(ISNUMBER('将来負担比率（分子）の構造'!I$53), IF('将来負担比率（分子）の構造'!I$53 &lt; 0, 0, '将来負担比率（分子）の構造'!I$53), NA())</f>
        <v>365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1527</v>
      </c>
      <c r="C72" s="185">
        <f>基金残高に係る経年分析!G55</f>
        <v>1708</v>
      </c>
      <c r="D72" s="185">
        <f>基金残高に係る経年分析!H55</f>
        <v>1795</v>
      </c>
    </row>
    <row r="73" spans="1:16" x14ac:dyDescent="0.15">
      <c r="A73" s="184" t="s">
        <v>78</v>
      </c>
      <c r="B73" s="185">
        <f>基金残高に係る経年分析!F56</f>
        <v>734</v>
      </c>
      <c r="C73" s="185">
        <f>基金残高に係る経年分析!G56</f>
        <v>734</v>
      </c>
      <c r="D73" s="185">
        <f>基金残高に係る経年分析!H56</f>
        <v>735</v>
      </c>
    </row>
    <row r="74" spans="1:16" x14ac:dyDescent="0.15">
      <c r="A74" s="184" t="s">
        <v>79</v>
      </c>
      <c r="B74" s="185">
        <f>基金残高に係る経年分析!F57</f>
        <v>867</v>
      </c>
      <c r="C74" s="185">
        <f>基金残高に係る経年分析!G57</f>
        <v>981</v>
      </c>
      <c r="D74" s="185">
        <f>基金残高に係る経年分析!H57</f>
        <v>909</v>
      </c>
    </row>
  </sheetData>
  <sheetProtection algorithmName="SHA-512" hashValue="yEwAE0EHKrd423jTryrxMFtYezwfgvqCeq5pIwCPaaAOBDqADr3jPuUz/qkgcc3ePFofqqHn8dBumFjmg7CN8g==" saltValue="WYcgwCCHTxZ70/bl9Qky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530989</v>
      </c>
      <c r="S5" s="675"/>
      <c r="T5" s="675"/>
      <c r="U5" s="675"/>
      <c r="V5" s="675"/>
      <c r="W5" s="675"/>
      <c r="X5" s="675"/>
      <c r="Y5" s="676"/>
      <c r="Z5" s="677">
        <v>6.4</v>
      </c>
      <c r="AA5" s="677"/>
      <c r="AB5" s="677"/>
      <c r="AC5" s="677"/>
      <c r="AD5" s="678">
        <v>530989</v>
      </c>
      <c r="AE5" s="678"/>
      <c r="AF5" s="678"/>
      <c r="AG5" s="678"/>
      <c r="AH5" s="678"/>
      <c r="AI5" s="678"/>
      <c r="AJ5" s="678"/>
      <c r="AK5" s="678"/>
      <c r="AL5" s="679">
        <v>13.9</v>
      </c>
      <c r="AM5" s="680"/>
      <c r="AN5" s="680"/>
      <c r="AO5" s="681"/>
      <c r="AP5" s="671" t="s">
        <v>226</v>
      </c>
      <c r="AQ5" s="672"/>
      <c r="AR5" s="672"/>
      <c r="AS5" s="672"/>
      <c r="AT5" s="672"/>
      <c r="AU5" s="672"/>
      <c r="AV5" s="672"/>
      <c r="AW5" s="672"/>
      <c r="AX5" s="672"/>
      <c r="AY5" s="672"/>
      <c r="AZ5" s="672"/>
      <c r="BA5" s="672"/>
      <c r="BB5" s="672"/>
      <c r="BC5" s="672"/>
      <c r="BD5" s="672"/>
      <c r="BE5" s="672"/>
      <c r="BF5" s="673"/>
      <c r="BG5" s="685">
        <v>530989</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54121</v>
      </c>
      <c r="S6" s="686"/>
      <c r="T6" s="686"/>
      <c r="U6" s="686"/>
      <c r="V6" s="686"/>
      <c r="W6" s="686"/>
      <c r="X6" s="686"/>
      <c r="Y6" s="687"/>
      <c r="Z6" s="688">
        <v>0.7</v>
      </c>
      <c r="AA6" s="688"/>
      <c r="AB6" s="688"/>
      <c r="AC6" s="688"/>
      <c r="AD6" s="689">
        <v>54121</v>
      </c>
      <c r="AE6" s="689"/>
      <c r="AF6" s="689"/>
      <c r="AG6" s="689"/>
      <c r="AH6" s="689"/>
      <c r="AI6" s="689"/>
      <c r="AJ6" s="689"/>
      <c r="AK6" s="689"/>
      <c r="AL6" s="690">
        <v>1.4</v>
      </c>
      <c r="AM6" s="691"/>
      <c r="AN6" s="691"/>
      <c r="AO6" s="692"/>
      <c r="AP6" s="682" t="s">
        <v>231</v>
      </c>
      <c r="AQ6" s="683"/>
      <c r="AR6" s="683"/>
      <c r="AS6" s="683"/>
      <c r="AT6" s="683"/>
      <c r="AU6" s="683"/>
      <c r="AV6" s="683"/>
      <c r="AW6" s="683"/>
      <c r="AX6" s="683"/>
      <c r="AY6" s="683"/>
      <c r="AZ6" s="683"/>
      <c r="BA6" s="683"/>
      <c r="BB6" s="683"/>
      <c r="BC6" s="683"/>
      <c r="BD6" s="683"/>
      <c r="BE6" s="683"/>
      <c r="BF6" s="684"/>
      <c r="BG6" s="685">
        <v>530989</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80513</v>
      </c>
      <c r="CS6" s="686"/>
      <c r="CT6" s="686"/>
      <c r="CU6" s="686"/>
      <c r="CV6" s="686"/>
      <c r="CW6" s="686"/>
      <c r="CX6" s="686"/>
      <c r="CY6" s="687"/>
      <c r="CZ6" s="679">
        <v>1</v>
      </c>
      <c r="DA6" s="680"/>
      <c r="DB6" s="680"/>
      <c r="DC6" s="699"/>
      <c r="DD6" s="694" t="s">
        <v>129</v>
      </c>
      <c r="DE6" s="686"/>
      <c r="DF6" s="686"/>
      <c r="DG6" s="686"/>
      <c r="DH6" s="686"/>
      <c r="DI6" s="686"/>
      <c r="DJ6" s="686"/>
      <c r="DK6" s="686"/>
      <c r="DL6" s="686"/>
      <c r="DM6" s="686"/>
      <c r="DN6" s="686"/>
      <c r="DO6" s="686"/>
      <c r="DP6" s="687"/>
      <c r="DQ6" s="694">
        <v>80513</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359</v>
      </c>
      <c r="S7" s="686"/>
      <c r="T7" s="686"/>
      <c r="U7" s="686"/>
      <c r="V7" s="686"/>
      <c r="W7" s="686"/>
      <c r="X7" s="686"/>
      <c r="Y7" s="687"/>
      <c r="Z7" s="688">
        <v>0</v>
      </c>
      <c r="AA7" s="688"/>
      <c r="AB7" s="688"/>
      <c r="AC7" s="688"/>
      <c r="AD7" s="689">
        <v>359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212914</v>
      </c>
      <c r="BH7" s="686"/>
      <c r="BI7" s="686"/>
      <c r="BJ7" s="686"/>
      <c r="BK7" s="686"/>
      <c r="BL7" s="686"/>
      <c r="BM7" s="686"/>
      <c r="BN7" s="687"/>
      <c r="BO7" s="688">
        <v>40.1</v>
      </c>
      <c r="BP7" s="688"/>
      <c r="BQ7" s="688"/>
      <c r="BR7" s="688"/>
      <c r="BS7" s="689" t="s">
        <v>129</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1862639</v>
      </c>
      <c r="CS7" s="686"/>
      <c r="CT7" s="686"/>
      <c r="CU7" s="686"/>
      <c r="CV7" s="686"/>
      <c r="CW7" s="686"/>
      <c r="CX7" s="686"/>
      <c r="CY7" s="687"/>
      <c r="CZ7" s="688">
        <v>23</v>
      </c>
      <c r="DA7" s="688"/>
      <c r="DB7" s="688"/>
      <c r="DC7" s="688"/>
      <c r="DD7" s="694">
        <v>154047</v>
      </c>
      <c r="DE7" s="686"/>
      <c r="DF7" s="686"/>
      <c r="DG7" s="686"/>
      <c r="DH7" s="686"/>
      <c r="DI7" s="686"/>
      <c r="DJ7" s="686"/>
      <c r="DK7" s="686"/>
      <c r="DL7" s="686"/>
      <c r="DM7" s="686"/>
      <c r="DN7" s="686"/>
      <c r="DO7" s="686"/>
      <c r="DP7" s="687"/>
      <c r="DQ7" s="694">
        <v>888818</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1050</v>
      </c>
      <c r="S8" s="686"/>
      <c r="T8" s="686"/>
      <c r="U8" s="686"/>
      <c r="V8" s="686"/>
      <c r="W8" s="686"/>
      <c r="X8" s="686"/>
      <c r="Y8" s="687"/>
      <c r="Z8" s="688">
        <v>0</v>
      </c>
      <c r="AA8" s="688"/>
      <c r="AB8" s="688"/>
      <c r="AC8" s="688"/>
      <c r="AD8" s="689">
        <v>1050</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9275</v>
      </c>
      <c r="BH8" s="686"/>
      <c r="BI8" s="686"/>
      <c r="BJ8" s="686"/>
      <c r="BK8" s="686"/>
      <c r="BL8" s="686"/>
      <c r="BM8" s="686"/>
      <c r="BN8" s="687"/>
      <c r="BO8" s="688">
        <v>1.7</v>
      </c>
      <c r="BP8" s="688"/>
      <c r="BQ8" s="688"/>
      <c r="BR8" s="688"/>
      <c r="BS8" s="694" t="s">
        <v>129</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1393569</v>
      </c>
      <c r="CS8" s="686"/>
      <c r="CT8" s="686"/>
      <c r="CU8" s="686"/>
      <c r="CV8" s="686"/>
      <c r="CW8" s="686"/>
      <c r="CX8" s="686"/>
      <c r="CY8" s="687"/>
      <c r="CZ8" s="688">
        <v>17.2</v>
      </c>
      <c r="DA8" s="688"/>
      <c r="DB8" s="688"/>
      <c r="DC8" s="688"/>
      <c r="DD8" s="694">
        <v>129079</v>
      </c>
      <c r="DE8" s="686"/>
      <c r="DF8" s="686"/>
      <c r="DG8" s="686"/>
      <c r="DH8" s="686"/>
      <c r="DI8" s="686"/>
      <c r="DJ8" s="686"/>
      <c r="DK8" s="686"/>
      <c r="DL8" s="686"/>
      <c r="DM8" s="686"/>
      <c r="DN8" s="686"/>
      <c r="DO8" s="686"/>
      <c r="DP8" s="687"/>
      <c r="DQ8" s="694">
        <v>670765</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1060</v>
      </c>
      <c r="S9" s="686"/>
      <c r="T9" s="686"/>
      <c r="U9" s="686"/>
      <c r="V9" s="686"/>
      <c r="W9" s="686"/>
      <c r="X9" s="686"/>
      <c r="Y9" s="687"/>
      <c r="Z9" s="688">
        <v>0</v>
      </c>
      <c r="AA9" s="688"/>
      <c r="AB9" s="688"/>
      <c r="AC9" s="688"/>
      <c r="AD9" s="689">
        <v>1060</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179152</v>
      </c>
      <c r="BH9" s="686"/>
      <c r="BI9" s="686"/>
      <c r="BJ9" s="686"/>
      <c r="BK9" s="686"/>
      <c r="BL9" s="686"/>
      <c r="BM9" s="686"/>
      <c r="BN9" s="687"/>
      <c r="BO9" s="688">
        <v>33.700000000000003</v>
      </c>
      <c r="BP9" s="688"/>
      <c r="BQ9" s="688"/>
      <c r="BR9" s="688"/>
      <c r="BS9" s="694" t="s">
        <v>129</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1351130</v>
      </c>
      <c r="CS9" s="686"/>
      <c r="CT9" s="686"/>
      <c r="CU9" s="686"/>
      <c r="CV9" s="686"/>
      <c r="CW9" s="686"/>
      <c r="CX9" s="686"/>
      <c r="CY9" s="687"/>
      <c r="CZ9" s="688">
        <v>16.7</v>
      </c>
      <c r="DA9" s="688"/>
      <c r="DB9" s="688"/>
      <c r="DC9" s="688"/>
      <c r="DD9" s="694">
        <v>778305</v>
      </c>
      <c r="DE9" s="686"/>
      <c r="DF9" s="686"/>
      <c r="DG9" s="686"/>
      <c r="DH9" s="686"/>
      <c r="DI9" s="686"/>
      <c r="DJ9" s="686"/>
      <c r="DK9" s="686"/>
      <c r="DL9" s="686"/>
      <c r="DM9" s="686"/>
      <c r="DN9" s="686"/>
      <c r="DO9" s="686"/>
      <c r="DP9" s="687"/>
      <c r="DQ9" s="694">
        <v>540432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11580</v>
      </c>
      <c r="BH10" s="686"/>
      <c r="BI10" s="686"/>
      <c r="BJ10" s="686"/>
      <c r="BK10" s="686"/>
      <c r="BL10" s="686"/>
      <c r="BM10" s="686"/>
      <c r="BN10" s="687"/>
      <c r="BO10" s="688">
        <v>2.2000000000000002</v>
      </c>
      <c r="BP10" s="688"/>
      <c r="BQ10" s="688"/>
      <c r="BR10" s="688"/>
      <c r="BS10" s="694" t="s">
        <v>129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138</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149734</v>
      </c>
      <c r="S11" s="686"/>
      <c r="T11" s="686"/>
      <c r="U11" s="686"/>
      <c r="V11" s="686"/>
      <c r="W11" s="686"/>
      <c r="X11" s="686"/>
      <c r="Y11" s="687"/>
      <c r="Z11" s="690">
        <v>1.8</v>
      </c>
      <c r="AA11" s="691"/>
      <c r="AB11" s="691"/>
      <c r="AC11" s="703"/>
      <c r="AD11" s="694">
        <v>149734</v>
      </c>
      <c r="AE11" s="686"/>
      <c r="AF11" s="686"/>
      <c r="AG11" s="686"/>
      <c r="AH11" s="686"/>
      <c r="AI11" s="686"/>
      <c r="AJ11" s="686"/>
      <c r="AK11" s="687"/>
      <c r="AL11" s="690">
        <v>3.9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12907</v>
      </c>
      <c r="BH11" s="686"/>
      <c r="BI11" s="686"/>
      <c r="BJ11" s="686"/>
      <c r="BK11" s="686"/>
      <c r="BL11" s="686"/>
      <c r="BM11" s="686"/>
      <c r="BN11" s="687"/>
      <c r="BO11" s="688">
        <v>2.4</v>
      </c>
      <c r="BP11" s="688"/>
      <c r="BQ11" s="688"/>
      <c r="BR11" s="688"/>
      <c r="BS11" s="694" t="s">
        <v>129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972768</v>
      </c>
      <c r="CS11" s="686"/>
      <c r="CT11" s="686"/>
      <c r="CU11" s="686"/>
      <c r="CV11" s="686"/>
      <c r="CW11" s="686"/>
      <c r="CX11" s="686"/>
      <c r="CY11" s="687"/>
      <c r="CZ11" s="688">
        <v>12</v>
      </c>
      <c r="DA11" s="688"/>
      <c r="DB11" s="688"/>
      <c r="DC11" s="688"/>
      <c r="DD11" s="694">
        <v>491103</v>
      </c>
      <c r="DE11" s="686"/>
      <c r="DF11" s="686"/>
      <c r="DG11" s="686"/>
      <c r="DH11" s="686"/>
      <c r="DI11" s="686"/>
      <c r="DJ11" s="686"/>
      <c r="DK11" s="686"/>
      <c r="DL11" s="686"/>
      <c r="DM11" s="686"/>
      <c r="DN11" s="686"/>
      <c r="DO11" s="686"/>
      <c r="DP11" s="687"/>
      <c r="DQ11" s="694">
        <v>412689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221056</v>
      </c>
      <c r="BH12" s="686"/>
      <c r="BI12" s="686"/>
      <c r="BJ12" s="686"/>
      <c r="BK12" s="686"/>
      <c r="BL12" s="686"/>
      <c r="BM12" s="686"/>
      <c r="BN12" s="687"/>
      <c r="BO12" s="688">
        <v>41.6</v>
      </c>
      <c r="BP12" s="688"/>
      <c r="BQ12" s="688"/>
      <c r="BR12" s="688"/>
      <c r="BS12" s="694" t="s">
        <v>250</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62535</v>
      </c>
      <c r="CS12" s="686"/>
      <c r="CT12" s="686"/>
      <c r="CU12" s="686"/>
      <c r="CV12" s="686"/>
      <c r="CW12" s="686"/>
      <c r="CX12" s="686"/>
      <c r="CY12" s="687"/>
      <c r="CZ12" s="688">
        <v>0.8</v>
      </c>
      <c r="DA12" s="688"/>
      <c r="DB12" s="688"/>
      <c r="DC12" s="688"/>
      <c r="DD12" s="694">
        <v>3102</v>
      </c>
      <c r="DE12" s="686"/>
      <c r="DF12" s="686"/>
      <c r="DG12" s="686"/>
      <c r="DH12" s="686"/>
      <c r="DI12" s="686"/>
      <c r="DJ12" s="686"/>
      <c r="DK12" s="686"/>
      <c r="DL12" s="686"/>
      <c r="DM12" s="686"/>
      <c r="DN12" s="686"/>
      <c r="DO12" s="686"/>
      <c r="DP12" s="687"/>
      <c r="DQ12" s="694">
        <v>28402</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216259</v>
      </c>
      <c r="BH13" s="686"/>
      <c r="BI13" s="686"/>
      <c r="BJ13" s="686"/>
      <c r="BK13" s="686"/>
      <c r="BL13" s="686"/>
      <c r="BM13" s="686"/>
      <c r="BN13" s="687"/>
      <c r="BO13" s="688">
        <v>40.700000000000003</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695610</v>
      </c>
      <c r="CS13" s="686"/>
      <c r="CT13" s="686"/>
      <c r="CU13" s="686"/>
      <c r="CV13" s="686"/>
      <c r="CW13" s="686"/>
      <c r="CX13" s="686"/>
      <c r="CY13" s="687"/>
      <c r="CZ13" s="688">
        <v>8.6</v>
      </c>
      <c r="DA13" s="688"/>
      <c r="DB13" s="688"/>
      <c r="DC13" s="688"/>
      <c r="DD13" s="694">
        <v>477506</v>
      </c>
      <c r="DE13" s="686"/>
      <c r="DF13" s="686"/>
      <c r="DG13" s="686"/>
      <c r="DH13" s="686"/>
      <c r="DI13" s="686"/>
      <c r="DJ13" s="686"/>
      <c r="DK13" s="686"/>
      <c r="DL13" s="686"/>
      <c r="DM13" s="686"/>
      <c r="DN13" s="686"/>
      <c r="DO13" s="686"/>
      <c r="DP13" s="687"/>
      <c r="DQ13" s="694">
        <v>180366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35618</v>
      </c>
      <c r="BH14" s="686"/>
      <c r="BI14" s="686"/>
      <c r="BJ14" s="686"/>
      <c r="BK14" s="686"/>
      <c r="BL14" s="686"/>
      <c r="BM14" s="686"/>
      <c r="BN14" s="687"/>
      <c r="BO14" s="688">
        <v>6.7</v>
      </c>
      <c r="BP14" s="688"/>
      <c r="BQ14" s="688"/>
      <c r="BR14" s="688"/>
      <c r="BS14" s="694" t="s">
        <v>129</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173948</v>
      </c>
      <c r="CS14" s="686"/>
      <c r="CT14" s="686"/>
      <c r="CU14" s="686"/>
      <c r="CV14" s="686"/>
      <c r="CW14" s="686"/>
      <c r="CX14" s="686"/>
      <c r="CY14" s="687"/>
      <c r="CZ14" s="688">
        <v>2.1</v>
      </c>
      <c r="DA14" s="688"/>
      <c r="DB14" s="688"/>
      <c r="DC14" s="688"/>
      <c r="DD14" s="694" t="s">
        <v>129</v>
      </c>
      <c r="DE14" s="686"/>
      <c r="DF14" s="686"/>
      <c r="DG14" s="686"/>
      <c r="DH14" s="686"/>
      <c r="DI14" s="686"/>
      <c r="DJ14" s="686"/>
      <c r="DK14" s="686"/>
      <c r="DL14" s="686"/>
      <c r="DM14" s="686"/>
      <c r="DN14" s="686"/>
      <c r="DO14" s="686"/>
      <c r="DP14" s="687"/>
      <c r="DQ14" s="694">
        <v>171982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61401</v>
      </c>
      <c r="BH15" s="686"/>
      <c r="BI15" s="686"/>
      <c r="BJ15" s="686"/>
      <c r="BK15" s="686"/>
      <c r="BL15" s="686"/>
      <c r="BM15" s="686"/>
      <c r="BN15" s="687"/>
      <c r="BO15" s="688">
        <v>11.6</v>
      </c>
      <c r="BP15" s="688"/>
      <c r="BQ15" s="688"/>
      <c r="BR15" s="688"/>
      <c r="BS15" s="694" t="s">
        <v>129</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697096</v>
      </c>
      <c r="CS15" s="686"/>
      <c r="CT15" s="686"/>
      <c r="CU15" s="686"/>
      <c r="CV15" s="686"/>
      <c r="CW15" s="686"/>
      <c r="CX15" s="686"/>
      <c r="CY15" s="687"/>
      <c r="CZ15" s="688">
        <v>8.6</v>
      </c>
      <c r="DA15" s="688"/>
      <c r="DB15" s="688"/>
      <c r="DC15" s="688"/>
      <c r="DD15" s="694">
        <v>44773</v>
      </c>
      <c r="DE15" s="686"/>
      <c r="DF15" s="686"/>
      <c r="DG15" s="686"/>
      <c r="DH15" s="686"/>
      <c r="DI15" s="686"/>
      <c r="DJ15" s="686"/>
      <c r="DK15" s="686"/>
      <c r="DL15" s="686"/>
      <c r="DM15" s="686"/>
      <c r="DN15" s="686"/>
      <c r="DO15" s="686"/>
      <c r="DP15" s="687"/>
      <c r="DQ15" s="694">
        <v>551742</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2248</v>
      </c>
      <c r="S16" s="686"/>
      <c r="T16" s="686"/>
      <c r="U16" s="686"/>
      <c r="V16" s="686"/>
      <c r="W16" s="686"/>
      <c r="X16" s="686"/>
      <c r="Y16" s="687"/>
      <c r="Z16" s="688">
        <v>0</v>
      </c>
      <c r="AA16" s="688"/>
      <c r="AB16" s="688"/>
      <c r="AC16" s="688"/>
      <c r="AD16" s="689">
        <v>2248</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250</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48879</v>
      </c>
      <c r="CS16" s="686"/>
      <c r="CT16" s="686"/>
      <c r="CU16" s="686"/>
      <c r="CV16" s="686"/>
      <c r="CW16" s="686"/>
      <c r="CX16" s="686"/>
      <c r="CY16" s="687"/>
      <c r="CZ16" s="688">
        <v>0.6</v>
      </c>
      <c r="DA16" s="688"/>
      <c r="DB16" s="688"/>
      <c r="DC16" s="688"/>
      <c r="DD16" s="694" t="s">
        <v>129</v>
      </c>
      <c r="DE16" s="686"/>
      <c r="DF16" s="686"/>
      <c r="DG16" s="686"/>
      <c r="DH16" s="686"/>
      <c r="DI16" s="686"/>
      <c r="DJ16" s="686"/>
      <c r="DK16" s="686"/>
      <c r="DL16" s="686"/>
      <c r="DM16" s="686"/>
      <c r="DN16" s="686"/>
      <c r="DO16" s="686"/>
      <c r="DP16" s="687"/>
      <c r="DQ16" s="694">
        <v>40675</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1910</v>
      </c>
      <c r="S17" s="686"/>
      <c r="T17" s="686"/>
      <c r="U17" s="686"/>
      <c r="V17" s="686"/>
      <c r="W17" s="686"/>
      <c r="X17" s="686"/>
      <c r="Y17" s="687"/>
      <c r="Z17" s="688">
        <v>0</v>
      </c>
      <c r="AA17" s="688"/>
      <c r="AB17" s="688"/>
      <c r="AC17" s="688"/>
      <c r="AD17" s="689">
        <v>1910</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772424</v>
      </c>
      <c r="CS17" s="686"/>
      <c r="CT17" s="686"/>
      <c r="CU17" s="686"/>
      <c r="CV17" s="686"/>
      <c r="CW17" s="686"/>
      <c r="CX17" s="686"/>
      <c r="CY17" s="687"/>
      <c r="CZ17" s="688">
        <v>9.5</v>
      </c>
      <c r="DA17" s="688"/>
      <c r="DB17" s="688"/>
      <c r="DC17" s="688"/>
      <c r="DD17" s="694" t="s">
        <v>129</v>
      </c>
      <c r="DE17" s="686"/>
      <c r="DF17" s="686"/>
      <c r="DG17" s="686"/>
      <c r="DH17" s="686"/>
      <c r="DI17" s="686"/>
      <c r="DJ17" s="686"/>
      <c r="DK17" s="686"/>
      <c r="DL17" s="686"/>
      <c r="DM17" s="686"/>
      <c r="DN17" s="686"/>
      <c r="DO17" s="686"/>
      <c r="DP17" s="687"/>
      <c r="DQ17" s="694">
        <v>736458</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2388</v>
      </c>
      <c r="S18" s="686"/>
      <c r="T18" s="686"/>
      <c r="U18" s="686"/>
      <c r="V18" s="686"/>
      <c r="W18" s="686"/>
      <c r="X18" s="686"/>
      <c r="Y18" s="687"/>
      <c r="Z18" s="688">
        <v>0</v>
      </c>
      <c r="AA18" s="688"/>
      <c r="AB18" s="688"/>
      <c r="AC18" s="688"/>
      <c r="AD18" s="689">
        <v>2388</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250</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250</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838</v>
      </c>
      <c r="S19" s="686"/>
      <c r="T19" s="686"/>
      <c r="U19" s="686"/>
      <c r="V19" s="686"/>
      <c r="W19" s="686"/>
      <c r="X19" s="686"/>
      <c r="Y19" s="687"/>
      <c r="Z19" s="688">
        <v>0</v>
      </c>
      <c r="AA19" s="688"/>
      <c r="AB19" s="688"/>
      <c r="AC19" s="688"/>
      <c r="AD19" s="689">
        <v>838</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1191</v>
      </c>
      <c r="S20" s="686"/>
      <c r="T20" s="686"/>
      <c r="U20" s="686"/>
      <c r="V20" s="686"/>
      <c r="W20" s="686"/>
      <c r="X20" s="686"/>
      <c r="Y20" s="687"/>
      <c r="Z20" s="688">
        <v>0</v>
      </c>
      <c r="AA20" s="688"/>
      <c r="AB20" s="688"/>
      <c r="AC20" s="688"/>
      <c r="AD20" s="689">
        <v>1191</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8111111</v>
      </c>
      <c r="CS20" s="686"/>
      <c r="CT20" s="686"/>
      <c r="CU20" s="686"/>
      <c r="CV20" s="686"/>
      <c r="CW20" s="686"/>
      <c r="CX20" s="686"/>
      <c r="CY20" s="687"/>
      <c r="CZ20" s="688">
        <v>100</v>
      </c>
      <c r="DA20" s="688"/>
      <c r="DB20" s="688"/>
      <c r="DC20" s="688"/>
      <c r="DD20" s="694">
        <v>2077915</v>
      </c>
      <c r="DE20" s="686"/>
      <c r="DF20" s="686"/>
      <c r="DG20" s="686"/>
      <c r="DH20" s="686"/>
      <c r="DI20" s="686"/>
      <c r="DJ20" s="686"/>
      <c r="DK20" s="686"/>
      <c r="DL20" s="686"/>
      <c r="DM20" s="686"/>
      <c r="DN20" s="686"/>
      <c r="DO20" s="686"/>
      <c r="DP20" s="687"/>
      <c r="DQ20" s="694">
        <v>4302842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359</v>
      </c>
      <c r="S21" s="686"/>
      <c r="T21" s="686"/>
      <c r="U21" s="686"/>
      <c r="V21" s="686"/>
      <c r="W21" s="686"/>
      <c r="X21" s="686"/>
      <c r="Y21" s="687"/>
      <c r="Z21" s="688">
        <v>0</v>
      </c>
      <c r="AA21" s="688"/>
      <c r="AB21" s="688"/>
      <c r="AC21" s="688"/>
      <c r="AD21" s="689">
        <v>359</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3229783</v>
      </c>
      <c r="S22" s="686"/>
      <c r="T22" s="686"/>
      <c r="U22" s="686"/>
      <c r="V22" s="686"/>
      <c r="W22" s="686"/>
      <c r="X22" s="686"/>
      <c r="Y22" s="687"/>
      <c r="Z22" s="688">
        <v>39.1</v>
      </c>
      <c r="AA22" s="688"/>
      <c r="AB22" s="688"/>
      <c r="AC22" s="688"/>
      <c r="AD22" s="689">
        <v>3043915</v>
      </c>
      <c r="AE22" s="689"/>
      <c r="AF22" s="689"/>
      <c r="AG22" s="689"/>
      <c r="AH22" s="689"/>
      <c r="AI22" s="689"/>
      <c r="AJ22" s="689"/>
      <c r="AK22" s="689"/>
      <c r="AL22" s="690">
        <v>79.7</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3043915</v>
      </c>
      <c r="S23" s="686"/>
      <c r="T23" s="686"/>
      <c r="U23" s="686"/>
      <c r="V23" s="686"/>
      <c r="W23" s="686"/>
      <c r="X23" s="686"/>
      <c r="Y23" s="687"/>
      <c r="Z23" s="688">
        <v>36.799999999999997</v>
      </c>
      <c r="AA23" s="688"/>
      <c r="AB23" s="688"/>
      <c r="AC23" s="688"/>
      <c r="AD23" s="689">
        <v>3043915</v>
      </c>
      <c r="AE23" s="689"/>
      <c r="AF23" s="689"/>
      <c r="AG23" s="689"/>
      <c r="AH23" s="689"/>
      <c r="AI23" s="689"/>
      <c r="AJ23" s="689"/>
      <c r="AK23" s="689"/>
      <c r="AL23" s="690">
        <v>79.7</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185868</v>
      </c>
      <c r="S24" s="686"/>
      <c r="T24" s="686"/>
      <c r="U24" s="686"/>
      <c r="V24" s="686"/>
      <c r="W24" s="686"/>
      <c r="X24" s="686"/>
      <c r="Y24" s="687"/>
      <c r="Z24" s="688">
        <v>2.2000000000000002</v>
      </c>
      <c r="AA24" s="688"/>
      <c r="AB24" s="688"/>
      <c r="AC24" s="688"/>
      <c r="AD24" s="689" t="s">
        <v>129</v>
      </c>
      <c r="AE24" s="689"/>
      <c r="AF24" s="689"/>
      <c r="AG24" s="689"/>
      <c r="AH24" s="689"/>
      <c r="AI24" s="689"/>
      <c r="AJ24" s="689"/>
      <c r="AK24" s="689"/>
      <c r="AL24" s="690" t="s">
        <v>129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2676687</v>
      </c>
      <c r="CS24" s="675"/>
      <c r="CT24" s="675"/>
      <c r="CU24" s="675"/>
      <c r="CV24" s="675"/>
      <c r="CW24" s="675"/>
      <c r="CX24" s="675"/>
      <c r="CY24" s="676"/>
      <c r="CZ24" s="679">
        <v>33</v>
      </c>
      <c r="DA24" s="680"/>
      <c r="DB24" s="680"/>
      <c r="DC24" s="699"/>
      <c r="DD24" s="721">
        <v>2082458</v>
      </c>
      <c r="DE24" s="675"/>
      <c r="DF24" s="675"/>
      <c r="DG24" s="675"/>
      <c r="DH24" s="675"/>
      <c r="DI24" s="675"/>
      <c r="DJ24" s="675"/>
      <c r="DK24" s="676"/>
      <c r="DL24" s="721">
        <v>2072171</v>
      </c>
      <c r="DM24" s="675"/>
      <c r="DN24" s="675"/>
      <c r="DO24" s="675"/>
      <c r="DP24" s="675"/>
      <c r="DQ24" s="675"/>
      <c r="DR24" s="675"/>
      <c r="DS24" s="675"/>
      <c r="DT24" s="675"/>
      <c r="DU24" s="675"/>
      <c r="DV24" s="676"/>
      <c r="DW24" s="679">
        <v>52.8</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1279522</v>
      </c>
      <c r="CS25" s="710"/>
      <c r="CT25" s="710"/>
      <c r="CU25" s="710"/>
      <c r="CV25" s="710"/>
      <c r="CW25" s="710"/>
      <c r="CX25" s="710"/>
      <c r="CY25" s="711"/>
      <c r="CZ25" s="690">
        <v>15.8</v>
      </c>
      <c r="DA25" s="722"/>
      <c r="DB25" s="722"/>
      <c r="DC25" s="724"/>
      <c r="DD25" s="694">
        <v>1190707</v>
      </c>
      <c r="DE25" s="710"/>
      <c r="DF25" s="710"/>
      <c r="DG25" s="710"/>
      <c r="DH25" s="710"/>
      <c r="DI25" s="710"/>
      <c r="DJ25" s="710"/>
      <c r="DK25" s="711"/>
      <c r="DL25" s="694">
        <v>1180485</v>
      </c>
      <c r="DM25" s="710"/>
      <c r="DN25" s="710"/>
      <c r="DO25" s="710"/>
      <c r="DP25" s="710"/>
      <c r="DQ25" s="710"/>
      <c r="DR25" s="710"/>
      <c r="DS25" s="710"/>
      <c r="DT25" s="710"/>
      <c r="DU25" s="710"/>
      <c r="DV25" s="711"/>
      <c r="DW25" s="690">
        <v>30.1</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3973642</v>
      </c>
      <c r="S26" s="686"/>
      <c r="T26" s="686"/>
      <c r="U26" s="686"/>
      <c r="V26" s="686"/>
      <c r="W26" s="686"/>
      <c r="X26" s="686"/>
      <c r="Y26" s="687"/>
      <c r="Z26" s="688">
        <v>48.1</v>
      </c>
      <c r="AA26" s="688"/>
      <c r="AB26" s="688"/>
      <c r="AC26" s="688"/>
      <c r="AD26" s="689">
        <v>3787774</v>
      </c>
      <c r="AE26" s="689"/>
      <c r="AF26" s="689"/>
      <c r="AG26" s="689"/>
      <c r="AH26" s="689"/>
      <c r="AI26" s="689"/>
      <c r="AJ26" s="689"/>
      <c r="AK26" s="689"/>
      <c r="AL26" s="690">
        <v>99.2</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772068</v>
      </c>
      <c r="CS26" s="686"/>
      <c r="CT26" s="686"/>
      <c r="CU26" s="686"/>
      <c r="CV26" s="686"/>
      <c r="CW26" s="686"/>
      <c r="CX26" s="686"/>
      <c r="CY26" s="687"/>
      <c r="CZ26" s="690">
        <v>9.5</v>
      </c>
      <c r="DA26" s="722"/>
      <c r="DB26" s="722"/>
      <c r="DC26" s="724"/>
      <c r="DD26" s="694">
        <v>704319</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555</v>
      </c>
      <c r="S27" s="686"/>
      <c r="T27" s="686"/>
      <c r="U27" s="686"/>
      <c r="V27" s="686"/>
      <c r="W27" s="686"/>
      <c r="X27" s="686"/>
      <c r="Y27" s="687"/>
      <c r="Z27" s="688">
        <v>0</v>
      </c>
      <c r="AA27" s="688"/>
      <c r="AB27" s="688"/>
      <c r="AC27" s="688"/>
      <c r="AD27" s="689">
        <v>555</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530989</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624741</v>
      </c>
      <c r="CS27" s="710"/>
      <c r="CT27" s="710"/>
      <c r="CU27" s="710"/>
      <c r="CV27" s="710"/>
      <c r="CW27" s="710"/>
      <c r="CX27" s="710"/>
      <c r="CY27" s="711"/>
      <c r="CZ27" s="690">
        <v>7.7</v>
      </c>
      <c r="DA27" s="722"/>
      <c r="DB27" s="722"/>
      <c r="DC27" s="724"/>
      <c r="DD27" s="694">
        <v>155293</v>
      </c>
      <c r="DE27" s="710"/>
      <c r="DF27" s="710"/>
      <c r="DG27" s="710"/>
      <c r="DH27" s="710"/>
      <c r="DI27" s="710"/>
      <c r="DJ27" s="710"/>
      <c r="DK27" s="711"/>
      <c r="DL27" s="694">
        <v>155228</v>
      </c>
      <c r="DM27" s="710"/>
      <c r="DN27" s="710"/>
      <c r="DO27" s="710"/>
      <c r="DP27" s="710"/>
      <c r="DQ27" s="710"/>
      <c r="DR27" s="710"/>
      <c r="DS27" s="710"/>
      <c r="DT27" s="710"/>
      <c r="DU27" s="710"/>
      <c r="DV27" s="711"/>
      <c r="DW27" s="690">
        <v>4</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31293</v>
      </c>
      <c r="S28" s="686"/>
      <c r="T28" s="686"/>
      <c r="U28" s="686"/>
      <c r="V28" s="686"/>
      <c r="W28" s="686"/>
      <c r="X28" s="686"/>
      <c r="Y28" s="687"/>
      <c r="Z28" s="688">
        <v>0.4</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772424</v>
      </c>
      <c r="CS28" s="686"/>
      <c r="CT28" s="686"/>
      <c r="CU28" s="686"/>
      <c r="CV28" s="686"/>
      <c r="CW28" s="686"/>
      <c r="CX28" s="686"/>
      <c r="CY28" s="687"/>
      <c r="CZ28" s="690">
        <v>9.5</v>
      </c>
      <c r="DA28" s="722"/>
      <c r="DB28" s="722"/>
      <c r="DC28" s="724"/>
      <c r="DD28" s="694">
        <v>736458</v>
      </c>
      <c r="DE28" s="686"/>
      <c r="DF28" s="686"/>
      <c r="DG28" s="686"/>
      <c r="DH28" s="686"/>
      <c r="DI28" s="686"/>
      <c r="DJ28" s="686"/>
      <c r="DK28" s="687"/>
      <c r="DL28" s="694">
        <v>736458</v>
      </c>
      <c r="DM28" s="686"/>
      <c r="DN28" s="686"/>
      <c r="DO28" s="686"/>
      <c r="DP28" s="686"/>
      <c r="DQ28" s="686"/>
      <c r="DR28" s="686"/>
      <c r="DS28" s="686"/>
      <c r="DT28" s="686"/>
      <c r="DU28" s="686"/>
      <c r="DV28" s="687"/>
      <c r="DW28" s="690">
        <v>18.8</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53286</v>
      </c>
      <c r="S29" s="686"/>
      <c r="T29" s="686"/>
      <c r="U29" s="686"/>
      <c r="V29" s="686"/>
      <c r="W29" s="686"/>
      <c r="X29" s="686"/>
      <c r="Y29" s="687"/>
      <c r="Z29" s="688">
        <v>0.6</v>
      </c>
      <c r="AA29" s="688"/>
      <c r="AB29" s="688"/>
      <c r="AC29" s="688"/>
      <c r="AD29" s="689">
        <v>724</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772315</v>
      </c>
      <c r="CS29" s="710"/>
      <c r="CT29" s="710"/>
      <c r="CU29" s="710"/>
      <c r="CV29" s="710"/>
      <c r="CW29" s="710"/>
      <c r="CX29" s="710"/>
      <c r="CY29" s="711"/>
      <c r="CZ29" s="690">
        <v>9.5</v>
      </c>
      <c r="DA29" s="722"/>
      <c r="DB29" s="722"/>
      <c r="DC29" s="724"/>
      <c r="DD29" s="694">
        <v>736349</v>
      </c>
      <c r="DE29" s="710"/>
      <c r="DF29" s="710"/>
      <c r="DG29" s="710"/>
      <c r="DH29" s="710"/>
      <c r="DI29" s="710"/>
      <c r="DJ29" s="710"/>
      <c r="DK29" s="711"/>
      <c r="DL29" s="694">
        <v>736349</v>
      </c>
      <c r="DM29" s="710"/>
      <c r="DN29" s="710"/>
      <c r="DO29" s="710"/>
      <c r="DP29" s="710"/>
      <c r="DQ29" s="710"/>
      <c r="DR29" s="710"/>
      <c r="DS29" s="710"/>
      <c r="DT29" s="710"/>
      <c r="DU29" s="710"/>
      <c r="DV29" s="711"/>
      <c r="DW29" s="690">
        <v>18.8</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16436</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743809</v>
      </c>
      <c r="CS30" s="686"/>
      <c r="CT30" s="686"/>
      <c r="CU30" s="686"/>
      <c r="CV30" s="686"/>
      <c r="CW30" s="686"/>
      <c r="CX30" s="686"/>
      <c r="CY30" s="687"/>
      <c r="CZ30" s="690">
        <v>9.1999999999999993</v>
      </c>
      <c r="DA30" s="722"/>
      <c r="DB30" s="722"/>
      <c r="DC30" s="724"/>
      <c r="DD30" s="694">
        <v>709007</v>
      </c>
      <c r="DE30" s="686"/>
      <c r="DF30" s="686"/>
      <c r="DG30" s="686"/>
      <c r="DH30" s="686"/>
      <c r="DI30" s="686"/>
      <c r="DJ30" s="686"/>
      <c r="DK30" s="687"/>
      <c r="DL30" s="694">
        <v>709007</v>
      </c>
      <c r="DM30" s="686"/>
      <c r="DN30" s="686"/>
      <c r="DO30" s="686"/>
      <c r="DP30" s="686"/>
      <c r="DQ30" s="686"/>
      <c r="DR30" s="686"/>
      <c r="DS30" s="686"/>
      <c r="DT30" s="686"/>
      <c r="DU30" s="686"/>
      <c r="DV30" s="687"/>
      <c r="DW30" s="690">
        <v>18.100000000000001</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1907928</v>
      </c>
      <c r="S31" s="686"/>
      <c r="T31" s="686"/>
      <c r="U31" s="686"/>
      <c r="V31" s="686"/>
      <c r="W31" s="686"/>
      <c r="X31" s="686"/>
      <c r="Y31" s="687"/>
      <c r="Z31" s="688">
        <v>23.1</v>
      </c>
      <c r="AA31" s="688"/>
      <c r="AB31" s="688"/>
      <c r="AC31" s="688"/>
      <c r="AD31" s="689" t="s">
        <v>129</v>
      </c>
      <c r="AE31" s="689"/>
      <c r="AF31" s="689"/>
      <c r="AG31" s="689"/>
      <c r="AH31" s="689"/>
      <c r="AI31" s="689"/>
      <c r="AJ31" s="689"/>
      <c r="AK31" s="689"/>
      <c r="AL31" s="690" t="s">
        <v>129</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41">
        <v>98.8</v>
      </c>
      <c r="BH31" s="737"/>
      <c r="BI31" s="737"/>
      <c r="BJ31" s="737"/>
      <c r="BK31" s="737"/>
      <c r="BL31" s="737"/>
      <c r="BM31" s="680">
        <v>95.2</v>
      </c>
      <c r="BN31" s="737"/>
      <c r="BO31" s="737"/>
      <c r="BP31" s="737"/>
      <c r="BQ31" s="738"/>
      <c r="BR31" s="741">
        <v>98.6</v>
      </c>
      <c r="BS31" s="737"/>
      <c r="BT31" s="737"/>
      <c r="BU31" s="737"/>
      <c r="BV31" s="737"/>
      <c r="BW31" s="737"/>
      <c r="BX31" s="680">
        <v>94.5</v>
      </c>
      <c r="BY31" s="737"/>
      <c r="BZ31" s="737"/>
      <c r="CA31" s="737"/>
      <c r="CB31" s="738"/>
      <c r="CD31" s="733"/>
      <c r="CE31" s="734"/>
      <c r="CF31" s="700" t="s">
        <v>312</v>
      </c>
      <c r="CG31" s="701"/>
      <c r="CH31" s="701"/>
      <c r="CI31" s="701"/>
      <c r="CJ31" s="701"/>
      <c r="CK31" s="701"/>
      <c r="CL31" s="701"/>
      <c r="CM31" s="701"/>
      <c r="CN31" s="701"/>
      <c r="CO31" s="701"/>
      <c r="CP31" s="701"/>
      <c r="CQ31" s="702"/>
      <c r="CR31" s="685">
        <v>28506</v>
      </c>
      <c r="CS31" s="710"/>
      <c r="CT31" s="710"/>
      <c r="CU31" s="710"/>
      <c r="CV31" s="710"/>
      <c r="CW31" s="710"/>
      <c r="CX31" s="710"/>
      <c r="CY31" s="711"/>
      <c r="CZ31" s="690">
        <v>0.4</v>
      </c>
      <c r="DA31" s="722"/>
      <c r="DB31" s="722"/>
      <c r="DC31" s="724"/>
      <c r="DD31" s="694">
        <v>27342</v>
      </c>
      <c r="DE31" s="710"/>
      <c r="DF31" s="710"/>
      <c r="DG31" s="710"/>
      <c r="DH31" s="710"/>
      <c r="DI31" s="710"/>
      <c r="DJ31" s="710"/>
      <c r="DK31" s="711"/>
      <c r="DL31" s="694">
        <v>27342</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v>14287</v>
      </c>
      <c r="S32" s="686"/>
      <c r="T32" s="686"/>
      <c r="U32" s="686"/>
      <c r="V32" s="686"/>
      <c r="W32" s="686"/>
      <c r="X32" s="686"/>
      <c r="Y32" s="687"/>
      <c r="Z32" s="688">
        <v>0.2</v>
      </c>
      <c r="AA32" s="688"/>
      <c r="AB32" s="688"/>
      <c r="AC32" s="688"/>
      <c r="AD32" s="689">
        <v>14287</v>
      </c>
      <c r="AE32" s="689"/>
      <c r="AF32" s="689"/>
      <c r="AG32" s="689"/>
      <c r="AH32" s="689"/>
      <c r="AI32" s="689"/>
      <c r="AJ32" s="689"/>
      <c r="AK32" s="689"/>
      <c r="AL32" s="690">
        <v>0.4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99.1</v>
      </c>
      <c r="BH32" s="710"/>
      <c r="BI32" s="710"/>
      <c r="BJ32" s="710"/>
      <c r="BK32" s="710"/>
      <c r="BL32" s="710"/>
      <c r="BM32" s="691">
        <v>96.3</v>
      </c>
      <c r="BN32" s="739"/>
      <c r="BO32" s="739"/>
      <c r="BP32" s="739"/>
      <c r="BQ32" s="740"/>
      <c r="BR32" s="751">
        <v>98.5</v>
      </c>
      <c r="BS32" s="710"/>
      <c r="BT32" s="710"/>
      <c r="BU32" s="710"/>
      <c r="BV32" s="710"/>
      <c r="BW32" s="710"/>
      <c r="BX32" s="691">
        <v>95.8</v>
      </c>
      <c r="BY32" s="739"/>
      <c r="BZ32" s="739"/>
      <c r="CA32" s="739"/>
      <c r="CB32" s="740"/>
      <c r="CD32" s="735"/>
      <c r="CE32" s="736"/>
      <c r="CF32" s="700" t="s">
        <v>316</v>
      </c>
      <c r="CG32" s="701"/>
      <c r="CH32" s="701"/>
      <c r="CI32" s="701"/>
      <c r="CJ32" s="701"/>
      <c r="CK32" s="701"/>
      <c r="CL32" s="701"/>
      <c r="CM32" s="701"/>
      <c r="CN32" s="701"/>
      <c r="CO32" s="701"/>
      <c r="CP32" s="701"/>
      <c r="CQ32" s="702"/>
      <c r="CR32" s="685">
        <v>109</v>
      </c>
      <c r="CS32" s="686"/>
      <c r="CT32" s="686"/>
      <c r="CU32" s="686"/>
      <c r="CV32" s="686"/>
      <c r="CW32" s="686"/>
      <c r="CX32" s="686"/>
      <c r="CY32" s="687"/>
      <c r="CZ32" s="690">
        <v>0</v>
      </c>
      <c r="DA32" s="722"/>
      <c r="DB32" s="722"/>
      <c r="DC32" s="724"/>
      <c r="DD32" s="694">
        <v>109</v>
      </c>
      <c r="DE32" s="686"/>
      <c r="DF32" s="686"/>
      <c r="DG32" s="686"/>
      <c r="DH32" s="686"/>
      <c r="DI32" s="686"/>
      <c r="DJ32" s="686"/>
      <c r="DK32" s="687"/>
      <c r="DL32" s="694">
        <v>109</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734769</v>
      </c>
      <c r="S33" s="686"/>
      <c r="T33" s="686"/>
      <c r="U33" s="686"/>
      <c r="V33" s="686"/>
      <c r="W33" s="686"/>
      <c r="X33" s="686"/>
      <c r="Y33" s="687"/>
      <c r="Z33" s="688">
        <v>8.9</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98.3</v>
      </c>
      <c r="BH33" s="756"/>
      <c r="BI33" s="756"/>
      <c r="BJ33" s="756"/>
      <c r="BK33" s="756"/>
      <c r="BL33" s="756"/>
      <c r="BM33" s="757">
        <v>93.2</v>
      </c>
      <c r="BN33" s="756"/>
      <c r="BO33" s="756"/>
      <c r="BP33" s="756"/>
      <c r="BQ33" s="758"/>
      <c r="BR33" s="755">
        <v>98.3</v>
      </c>
      <c r="BS33" s="756"/>
      <c r="BT33" s="756"/>
      <c r="BU33" s="756"/>
      <c r="BV33" s="756"/>
      <c r="BW33" s="756"/>
      <c r="BX33" s="757">
        <v>91.9</v>
      </c>
      <c r="BY33" s="756"/>
      <c r="BZ33" s="756"/>
      <c r="CA33" s="756"/>
      <c r="CB33" s="758"/>
      <c r="CD33" s="700" t="s">
        <v>319</v>
      </c>
      <c r="CE33" s="701"/>
      <c r="CF33" s="701"/>
      <c r="CG33" s="701"/>
      <c r="CH33" s="701"/>
      <c r="CI33" s="701"/>
      <c r="CJ33" s="701"/>
      <c r="CK33" s="701"/>
      <c r="CL33" s="701"/>
      <c r="CM33" s="701"/>
      <c r="CN33" s="701"/>
      <c r="CO33" s="701"/>
      <c r="CP33" s="701"/>
      <c r="CQ33" s="702"/>
      <c r="CR33" s="685">
        <v>3307630</v>
      </c>
      <c r="CS33" s="710"/>
      <c r="CT33" s="710"/>
      <c r="CU33" s="710"/>
      <c r="CV33" s="710"/>
      <c r="CW33" s="710"/>
      <c r="CX33" s="710"/>
      <c r="CY33" s="711"/>
      <c r="CZ33" s="690">
        <v>40.799999999999997</v>
      </c>
      <c r="DA33" s="722"/>
      <c r="DB33" s="722"/>
      <c r="DC33" s="724"/>
      <c r="DD33" s="694">
        <v>1829547</v>
      </c>
      <c r="DE33" s="710"/>
      <c r="DF33" s="710"/>
      <c r="DG33" s="710"/>
      <c r="DH33" s="710"/>
      <c r="DI33" s="710"/>
      <c r="DJ33" s="710"/>
      <c r="DK33" s="711"/>
      <c r="DL33" s="694">
        <v>1238075</v>
      </c>
      <c r="DM33" s="710"/>
      <c r="DN33" s="710"/>
      <c r="DO33" s="710"/>
      <c r="DP33" s="710"/>
      <c r="DQ33" s="710"/>
      <c r="DR33" s="710"/>
      <c r="DS33" s="710"/>
      <c r="DT33" s="710"/>
      <c r="DU33" s="710"/>
      <c r="DV33" s="711"/>
      <c r="DW33" s="690">
        <v>31.6</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81637</v>
      </c>
      <c r="S34" s="686"/>
      <c r="T34" s="686"/>
      <c r="U34" s="686"/>
      <c r="V34" s="686"/>
      <c r="W34" s="686"/>
      <c r="X34" s="686"/>
      <c r="Y34" s="687"/>
      <c r="Z34" s="688">
        <v>1</v>
      </c>
      <c r="AA34" s="688"/>
      <c r="AB34" s="688"/>
      <c r="AC34" s="688"/>
      <c r="AD34" s="689">
        <v>13832</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1031199</v>
      </c>
      <c r="CS34" s="686"/>
      <c r="CT34" s="686"/>
      <c r="CU34" s="686"/>
      <c r="CV34" s="686"/>
      <c r="CW34" s="686"/>
      <c r="CX34" s="686"/>
      <c r="CY34" s="687"/>
      <c r="CZ34" s="690">
        <v>12.7</v>
      </c>
      <c r="DA34" s="722"/>
      <c r="DB34" s="722"/>
      <c r="DC34" s="724"/>
      <c r="DD34" s="694">
        <v>582274</v>
      </c>
      <c r="DE34" s="686"/>
      <c r="DF34" s="686"/>
      <c r="DG34" s="686"/>
      <c r="DH34" s="686"/>
      <c r="DI34" s="686"/>
      <c r="DJ34" s="686"/>
      <c r="DK34" s="687"/>
      <c r="DL34" s="694">
        <v>461396</v>
      </c>
      <c r="DM34" s="686"/>
      <c r="DN34" s="686"/>
      <c r="DO34" s="686"/>
      <c r="DP34" s="686"/>
      <c r="DQ34" s="686"/>
      <c r="DR34" s="686"/>
      <c r="DS34" s="686"/>
      <c r="DT34" s="686"/>
      <c r="DU34" s="686"/>
      <c r="DV34" s="687"/>
      <c r="DW34" s="690">
        <v>11.8</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120971</v>
      </c>
      <c r="S35" s="686"/>
      <c r="T35" s="686"/>
      <c r="U35" s="686"/>
      <c r="V35" s="686"/>
      <c r="W35" s="686"/>
      <c r="X35" s="686"/>
      <c r="Y35" s="687"/>
      <c r="Z35" s="688">
        <v>1.5</v>
      </c>
      <c r="AA35" s="688"/>
      <c r="AB35" s="688"/>
      <c r="AC35" s="688"/>
      <c r="AD35" s="689" t="s">
        <v>129</v>
      </c>
      <c r="AE35" s="689"/>
      <c r="AF35" s="689"/>
      <c r="AG35" s="689"/>
      <c r="AH35" s="689"/>
      <c r="AI35" s="689"/>
      <c r="AJ35" s="689"/>
      <c r="AK35" s="689"/>
      <c r="AL35" s="690" t="s">
        <v>129</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54242</v>
      </c>
      <c r="CS35" s="710"/>
      <c r="CT35" s="710"/>
      <c r="CU35" s="710"/>
      <c r="CV35" s="710"/>
      <c r="CW35" s="710"/>
      <c r="CX35" s="710"/>
      <c r="CY35" s="711"/>
      <c r="CZ35" s="690">
        <v>0.7</v>
      </c>
      <c r="DA35" s="722"/>
      <c r="DB35" s="722"/>
      <c r="DC35" s="724"/>
      <c r="DD35" s="694">
        <v>37148</v>
      </c>
      <c r="DE35" s="710"/>
      <c r="DF35" s="710"/>
      <c r="DG35" s="710"/>
      <c r="DH35" s="710"/>
      <c r="DI35" s="710"/>
      <c r="DJ35" s="710"/>
      <c r="DK35" s="711"/>
      <c r="DL35" s="694">
        <v>37148</v>
      </c>
      <c r="DM35" s="710"/>
      <c r="DN35" s="710"/>
      <c r="DO35" s="710"/>
      <c r="DP35" s="710"/>
      <c r="DQ35" s="710"/>
      <c r="DR35" s="710"/>
      <c r="DS35" s="710"/>
      <c r="DT35" s="710"/>
      <c r="DU35" s="710"/>
      <c r="DV35" s="711"/>
      <c r="DW35" s="690">
        <v>0.9</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108420</v>
      </c>
      <c r="S36" s="686"/>
      <c r="T36" s="686"/>
      <c r="U36" s="686"/>
      <c r="V36" s="686"/>
      <c r="W36" s="686"/>
      <c r="X36" s="686"/>
      <c r="Y36" s="687"/>
      <c r="Z36" s="688">
        <v>1.3</v>
      </c>
      <c r="AA36" s="688"/>
      <c r="AB36" s="688"/>
      <c r="AC36" s="688"/>
      <c r="AD36" s="689" t="s">
        <v>129</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911933</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8486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1549323</v>
      </c>
      <c r="CS36" s="686"/>
      <c r="CT36" s="686"/>
      <c r="CU36" s="686"/>
      <c r="CV36" s="686"/>
      <c r="CW36" s="686"/>
      <c r="CX36" s="686"/>
      <c r="CY36" s="687"/>
      <c r="CZ36" s="690">
        <v>19.100000000000001</v>
      </c>
      <c r="DA36" s="722"/>
      <c r="DB36" s="722"/>
      <c r="DC36" s="724"/>
      <c r="DD36" s="694">
        <v>648256</v>
      </c>
      <c r="DE36" s="686"/>
      <c r="DF36" s="686"/>
      <c r="DG36" s="686"/>
      <c r="DH36" s="686"/>
      <c r="DI36" s="686"/>
      <c r="DJ36" s="686"/>
      <c r="DK36" s="687"/>
      <c r="DL36" s="694">
        <v>296526</v>
      </c>
      <c r="DM36" s="686"/>
      <c r="DN36" s="686"/>
      <c r="DO36" s="686"/>
      <c r="DP36" s="686"/>
      <c r="DQ36" s="686"/>
      <c r="DR36" s="686"/>
      <c r="DS36" s="686"/>
      <c r="DT36" s="686"/>
      <c r="DU36" s="686"/>
      <c r="DV36" s="687"/>
      <c r="DW36" s="690">
        <v>7.6</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157783</v>
      </c>
      <c r="S37" s="686"/>
      <c r="T37" s="686"/>
      <c r="U37" s="686"/>
      <c r="V37" s="686"/>
      <c r="W37" s="686"/>
      <c r="X37" s="686"/>
      <c r="Y37" s="687"/>
      <c r="Z37" s="688">
        <v>1.9</v>
      </c>
      <c r="AA37" s="688"/>
      <c r="AB37" s="688"/>
      <c r="AC37" s="688"/>
      <c r="AD37" s="689" t="s">
        <v>129</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304892</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-8707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152792</v>
      </c>
      <c r="CS37" s="710"/>
      <c r="CT37" s="710"/>
      <c r="CU37" s="710"/>
      <c r="CV37" s="710"/>
      <c r="CW37" s="710"/>
      <c r="CX37" s="710"/>
      <c r="CY37" s="711"/>
      <c r="CZ37" s="690">
        <v>1.9</v>
      </c>
      <c r="DA37" s="722"/>
      <c r="DB37" s="722"/>
      <c r="DC37" s="724"/>
      <c r="DD37" s="694">
        <v>147878</v>
      </c>
      <c r="DE37" s="710"/>
      <c r="DF37" s="710"/>
      <c r="DG37" s="710"/>
      <c r="DH37" s="710"/>
      <c r="DI37" s="710"/>
      <c r="DJ37" s="710"/>
      <c r="DK37" s="711"/>
      <c r="DL37" s="694">
        <v>146426</v>
      </c>
      <c r="DM37" s="710"/>
      <c r="DN37" s="710"/>
      <c r="DO37" s="710"/>
      <c r="DP37" s="710"/>
      <c r="DQ37" s="710"/>
      <c r="DR37" s="710"/>
      <c r="DS37" s="710"/>
      <c r="DT37" s="710"/>
      <c r="DU37" s="710"/>
      <c r="DV37" s="711"/>
      <c r="DW37" s="690">
        <v>3.7</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119417</v>
      </c>
      <c r="S38" s="686"/>
      <c r="T38" s="686"/>
      <c r="U38" s="686"/>
      <c r="V38" s="686"/>
      <c r="W38" s="686"/>
      <c r="X38" s="686"/>
      <c r="Y38" s="687"/>
      <c r="Z38" s="688">
        <v>1.4</v>
      </c>
      <c r="AA38" s="688"/>
      <c r="AB38" s="688"/>
      <c r="AC38" s="688"/>
      <c r="AD38" s="689">
        <v>1</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175578</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1440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607041</v>
      </c>
      <c r="CS38" s="686"/>
      <c r="CT38" s="686"/>
      <c r="CU38" s="686"/>
      <c r="CV38" s="686"/>
      <c r="CW38" s="686"/>
      <c r="CX38" s="686"/>
      <c r="CY38" s="687"/>
      <c r="CZ38" s="690">
        <v>7.5</v>
      </c>
      <c r="DA38" s="722"/>
      <c r="DB38" s="722"/>
      <c r="DC38" s="724"/>
      <c r="DD38" s="694">
        <v>504763</v>
      </c>
      <c r="DE38" s="686"/>
      <c r="DF38" s="686"/>
      <c r="DG38" s="686"/>
      <c r="DH38" s="686"/>
      <c r="DI38" s="686"/>
      <c r="DJ38" s="686"/>
      <c r="DK38" s="687"/>
      <c r="DL38" s="694">
        <v>443005</v>
      </c>
      <c r="DM38" s="686"/>
      <c r="DN38" s="686"/>
      <c r="DO38" s="686"/>
      <c r="DP38" s="686"/>
      <c r="DQ38" s="686"/>
      <c r="DR38" s="686"/>
      <c r="DS38" s="686"/>
      <c r="DT38" s="686"/>
      <c r="DU38" s="686"/>
      <c r="DV38" s="687"/>
      <c r="DW38" s="690">
        <v>11.3</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948714</v>
      </c>
      <c r="S39" s="686"/>
      <c r="T39" s="686"/>
      <c r="U39" s="686"/>
      <c r="V39" s="686"/>
      <c r="W39" s="686"/>
      <c r="X39" s="686"/>
      <c r="Y39" s="687"/>
      <c r="Z39" s="688">
        <v>11.5</v>
      </c>
      <c r="AA39" s="688"/>
      <c r="AB39" s="688"/>
      <c r="AC39" s="688"/>
      <c r="AD39" s="689" t="s">
        <v>129</v>
      </c>
      <c r="AE39" s="689"/>
      <c r="AF39" s="689"/>
      <c r="AG39" s="689"/>
      <c r="AH39" s="689"/>
      <c r="AI39" s="689"/>
      <c r="AJ39" s="689"/>
      <c r="AK39" s="689"/>
      <c r="AL39" s="690" t="s">
        <v>129</v>
      </c>
      <c r="AM39" s="691"/>
      <c r="AN39" s="691"/>
      <c r="AO39" s="692"/>
      <c r="AQ39" s="763" t="s">
        <v>339</v>
      </c>
      <c r="AR39" s="764"/>
      <c r="AS39" s="764"/>
      <c r="AT39" s="764"/>
      <c r="AU39" s="764"/>
      <c r="AV39" s="764"/>
      <c r="AW39" s="764"/>
      <c r="AX39" s="764"/>
      <c r="AY39" s="765"/>
      <c r="AZ39" s="685" t="s">
        <v>129</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2150</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38239</v>
      </c>
      <c r="CS39" s="710"/>
      <c r="CT39" s="710"/>
      <c r="CU39" s="710"/>
      <c r="CV39" s="710"/>
      <c r="CW39" s="710"/>
      <c r="CX39" s="710"/>
      <c r="CY39" s="711"/>
      <c r="CZ39" s="690">
        <v>0.5</v>
      </c>
      <c r="DA39" s="722"/>
      <c r="DB39" s="722"/>
      <c r="DC39" s="724"/>
      <c r="DD39" s="694">
        <v>30000</v>
      </c>
      <c r="DE39" s="710"/>
      <c r="DF39" s="710"/>
      <c r="DG39" s="710"/>
      <c r="DH39" s="710"/>
      <c r="DI39" s="710"/>
      <c r="DJ39" s="710"/>
      <c r="DK39" s="711"/>
      <c r="DL39" s="694" t="s">
        <v>129</v>
      </c>
      <c r="DM39" s="710"/>
      <c r="DN39" s="710"/>
      <c r="DO39" s="710"/>
      <c r="DP39" s="710"/>
      <c r="DQ39" s="710"/>
      <c r="DR39" s="710"/>
      <c r="DS39" s="710"/>
      <c r="DT39" s="710"/>
      <c r="DU39" s="710"/>
      <c r="DV39" s="711"/>
      <c r="DW39" s="690" t="s">
        <v>250</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343</v>
      </c>
      <c r="AR40" s="764"/>
      <c r="AS40" s="764"/>
      <c r="AT40" s="764"/>
      <c r="AU40" s="764"/>
      <c r="AV40" s="764"/>
      <c r="AW40" s="764"/>
      <c r="AX40" s="764"/>
      <c r="AY40" s="765"/>
      <c r="AZ40" s="685" t="s">
        <v>129</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66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27586</v>
      </c>
      <c r="CS40" s="686"/>
      <c r="CT40" s="686"/>
      <c r="CU40" s="686"/>
      <c r="CV40" s="686"/>
      <c r="CW40" s="686"/>
      <c r="CX40" s="686"/>
      <c r="CY40" s="687"/>
      <c r="CZ40" s="690">
        <v>0.3</v>
      </c>
      <c r="DA40" s="722"/>
      <c r="DB40" s="722"/>
      <c r="DC40" s="724"/>
      <c r="DD40" s="694">
        <v>27106</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348</v>
      </c>
      <c r="AR41" s="764"/>
      <c r="AS41" s="764"/>
      <c r="AT41" s="764"/>
      <c r="AU41" s="764"/>
      <c r="AV41" s="764"/>
      <c r="AW41" s="764"/>
      <c r="AX41" s="764"/>
      <c r="AY41" s="765"/>
      <c r="AZ41" s="685">
        <v>129366</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t="s">
        <v>129</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129</v>
      </c>
      <c r="CS41" s="710"/>
      <c r="CT41" s="710"/>
      <c r="CU41" s="710"/>
      <c r="CV41" s="710"/>
      <c r="CW41" s="710"/>
      <c r="CX41" s="710"/>
      <c r="CY41" s="711"/>
      <c r="CZ41" s="690" t="s">
        <v>129</v>
      </c>
      <c r="DA41" s="722"/>
      <c r="DB41" s="722"/>
      <c r="DC41" s="724"/>
      <c r="DD41" s="694" t="s">
        <v>129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103712</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302097</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329</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2126794</v>
      </c>
      <c r="CS42" s="686"/>
      <c r="CT42" s="686"/>
      <c r="CU42" s="686"/>
      <c r="CV42" s="686"/>
      <c r="CW42" s="686"/>
      <c r="CX42" s="686"/>
      <c r="CY42" s="687"/>
      <c r="CZ42" s="690">
        <v>26.2</v>
      </c>
      <c r="DA42" s="691"/>
      <c r="DB42" s="691"/>
      <c r="DC42" s="703"/>
      <c r="DD42" s="694">
        <v>390837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8269138</v>
      </c>
      <c r="S43" s="777"/>
      <c r="T43" s="777"/>
      <c r="U43" s="777"/>
      <c r="V43" s="777"/>
      <c r="W43" s="777"/>
      <c r="X43" s="777"/>
      <c r="Y43" s="778"/>
      <c r="Z43" s="779">
        <v>100</v>
      </c>
      <c r="AA43" s="779"/>
      <c r="AB43" s="779"/>
      <c r="AC43" s="779"/>
      <c r="AD43" s="780">
        <v>3817173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55303</v>
      </c>
      <c r="CS43" s="710"/>
      <c r="CT43" s="710"/>
      <c r="CU43" s="710"/>
      <c r="CV43" s="710"/>
      <c r="CW43" s="710"/>
      <c r="CX43" s="710"/>
      <c r="CY43" s="711"/>
      <c r="CZ43" s="690">
        <v>0.7</v>
      </c>
      <c r="DA43" s="722"/>
      <c r="DB43" s="722"/>
      <c r="DC43" s="724"/>
      <c r="DD43" s="694">
        <v>38526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2077915</v>
      </c>
      <c r="CS44" s="686"/>
      <c r="CT44" s="686"/>
      <c r="CU44" s="686"/>
      <c r="CV44" s="686"/>
      <c r="CW44" s="686"/>
      <c r="CX44" s="686"/>
      <c r="CY44" s="687"/>
      <c r="CZ44" s="690">
        <v>25.6</v>
      </c>
      <c r="DA44" s="691"/>
      <c r="DB44" s="691"/>
      <c r="DC44" s="703"/>
      <c r="DD44" s="694">
        <v>350162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1257375</v>
      </c>
      <c r="CS45" s="710"/>
      <c r="CT45" s="710"/>
      <c r="CU45" s="710"/>
      <c r="CV45" s="710"/>
      <c r="CW45" s="710"/>
      <c r="CX45" s="710"/>
      <c r="CY45" s="711"/>
      <c r="CZ45" s="690">
        <v>15.5</v>
      </c>
      <c r="DA45" s="722"/>
      <c r="DB45" s="722"/>
      <c r="DC45" s="724"/>
      <c r="DD45" s="694">
        <v>33544</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772058</v>
      </c>
      <c r="CS46" s="686"/>
      <c r="CT46" s="686"/>
      <c r="CU46" s="686"/>
      <c r="CV46" s="686"/>
      <c r="CW46" s="686"/>
      <c r="CX46" s="686"/>
      <c r="CY46" s="687"/>
      <c r="CZ46" s="690">
        <v>9.5</v>
      </c>
      <c r="DA46" s="691"/>
      <c r="DB46" s="691"/>
      <c r="DC46" s="703"/>
      <c r="DD46" s="694">
        <v>303471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48879</v>
      </c>
      <c r="CS47" s="710"/>
      <c r="CT47" s="710"/>
      <c r="CU47" s="710"/>
      <c r="CV47" s="710"/>
      <c r="CW47" s="710"/>
      <c r="CX47" s="710"/>
      <c r="CY47" s="711"/>
      <c r="CZ47" s="690">
        <v>0.6</v>
      </c>
      <c r="DA47" s="722"/>
      <c r="DB47" s="722"/>
      <c r="DC47" s="724"/>
      <c r="DD47" s="694">
        <v>40675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8111111</v>
      </c>
      <c r="CS49" s="756"/>
      <c r="CT49" s="756"/>
      <c r="CU49" s="756"/>
      <c r="CV49" s="756"/>
      <c r="CW49" s="756"/>
      <c r="CX49" s="756"/>
      <c r="CY49" s="787"/>
      <c r="CZ49" s="781">
        <v>100</v>
      </c>
      <c r="DA49" s="788"/>
      <c r="DB49" s="788"/>
      <c r="DC49" s="789"/>
      <c r="DD49" s="790">
        <v>4302842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fM7faB0wnVUjSnCmKQuaML4v+NUvWOUg+yDdgQsPlhEypBIJRcuem7TvgNXC2AWVAf2s81Jd9HnJjKz6luqZg==" saltValue="ZR5cZ2r4qSJiujfpb/3jH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8274</v>
      </c>
      <c r="R7" s="821"/>
      <c r="S7" s="821"/>
      <c r="T7" s="821"/>
      <c r="U7" s="821"/>
      <c r="V7" s="821">
        <v>8116</v>
      </c>
      <c r="W7" s="821"/>
      <c r="X7" s="821"/>
      <c r="Y7" s="821"/>
      <c r="Z7" s="821"/>
      <c r="AA7" s="821">
        <v>158</v>
      </c>
      <c r="AB7" s="821"/>
      <c r="AC7" s="821"/>
      <c r="AD7" s="821"/>
      <c r="AE7" s="822"/>
      <c r="AF7" s="823">
        <v>90</v>
      </c>
      <c r="AG7" s="824"/>
      <c r="AH7" s="824"/>
      <c r="AI7" s="824"/>
      <c r="AJ7" s="825"/>
      <c r="AK7" s="860" t="s">
        <v>592</v>
      </c>
      <c r="AL7" s="861"/>
      <c r="AM7" s="861"/>
      <c r="AN7" s="861"/>
      <c r="AO7" s="861"/>
      <c r="AP7" s="861">
        <v>7160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8269</v>
      </c>
      <c r="R23" s="880"/>
      <c r="S23" s="880"/>
      <c r="T23" s="880"/>
      <c r="U23" s="880"/>
      <c r="V23" s="880">
        <v>8111</v>
      </c>
      <c r="W23" s="880"/>
      <c r="X23" s="880"/>
      <c r="Y23" s="880"/>
      <c r="Z23" s="880"/>
      <c r="AA23" s="880">
        <v>158</v>
      </c>
      <c r="AB23" s="880"/>
      <c r="AC23" s="880"/>
      <c r="AD23" s="880"/>
      <c r="AE23" s="881"/>
      <c r="AF23" s="882">
        <v>90</v>
      </c>
      <c r="AG23" s="880"/>
      <c r="AH23" s="880"/>
      <c r="AI23" s="880"/>
      <c r="AJ23" s="883"/>
      <c r="AK23" s="884"/>
      <c r="AL23" s="885"/>
      <c r="AM23" s="885"/>
      <c r="AN23" s="885"/>
      <c r="AO23" s="885"/>
      <c r="AP23" s="880">
        <v>7160</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1027</v>
      </c>
      <c r="R28" s="909"/>
      <c r="S28" s="909"/>
      <c r="T28" s="909"/>
      <c r="U28" s="909"/>
      <c r="V28" s="909">
        <v>1019</v>
      </c>
      <c r="W28" s="909"/>
      <c r="X28" s="909"/>
      <c r="Y28" s="909"/>
      <c r="Z28" s="909"/>
      <c r="AA28" s="909">
        <v>8</v>
      </c>
      <c r="AB28" s="909"/>
      <c r="AC28" s="909"/>
      <c r="AD28" s="909"/>
      <c r="AE28" s="910"/>
      <c r="AF28" s="911">
        <v>8</v>
      </c>
      <c r="AG28" s="909"/>
      <c r="AH28" s="909"/>
      <c r="AI28" s="909"/>
      <c r="AJ28" s="912"/>
      <c r="AK28" s="913">
        <v>121</v>
      </c>
      <c r="AL28" s="904"/>
      <c r="AM28" s="904"/>
      <c r="AN28" s="904"/>
      <c r="AO28" s="904"/>
      <c r="AP28" s="904" t="s">
        <v>592</v>
      </c>
      <c r="AQ28" s="904"/>
      <c r="AR28" s="904"/>
      <c r="AS28" s="904"/>
      <c r="AT28" s="904"/>
      <c r="AU28" s="904" t="s">
        <v>592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28</v>
      </c>
      <c r="R29" s="845"/>
      <c r="S29" s="845"/>
      <c r="T29" s="845"/>
      <c r="U29" s="845"/>
      <c r="V29" s="845">
        <v>28</v>
      </c>
      <c r="W29" s="845"/>
      <c r="X29" s="845"/>
      <c r="Y29" s="845"/>
      <c r="Z29" s="845"/>
      <c r="AA29" s="845" t="s">
        <v>592</v>
      </c>
      <c r="AB29" s="845"/>
      <c r="AC29" s="845"/>
      <c r="AD29" s="845"/>
      <c r="AE29" s="846"/>
      <c r="AF29" s="847" t="s">
        <v>405</v>
      </c>
      <c r="AG29" s="848"/>
      <c r="AH29" s="848"/>
      <c r="AI29" s="848"/>
      <c r="AJ29" s="849"/>
      <c r="AK29" s="916">
        <v>9</v>
      </c>
      <c r="AL29" s="917"/>
      <c r="AM29" s="917"/>
      <c r="AN29" s="917"/>
      <c r="AO29" s="917"/>
      <c r="AP29" s="917" t="s">
        <v>592</v>
      </c>
      <c r="AQ29" s="917"/>
      <c r="AR29" s="917"/>
      <c r="AS29" s="917"/>
      <c r="AT29" s="917"/>
      <c r="AU29" s="917" t="s">
        <v>592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908</v>
      </c>
      <c r="R30" s="845"/>
      <c r="S30" s="845"/>
      <c r="T30" s="845"/>
      <c r="U30" s="845"/>
      <c r="V30" s="845">
        <v>866</v>
      </c>
      <c r="W30" s="845"/>
      <c r="X30" s="845"/>
      <c r="Y30" s="845"/>
      <c r="Z30" s="845"/>
      <c r="AA30" s="845">
        <v>42</v>
      </c>
      <c r="AB30" s="845"/>
      <c r="AC30" s="845"/>
      <c r="AD30" s="845"/>
      <c r="AE30" s="846"/>
      <c r="AF30" s="847">
        <v>42</v>
      </c>
      <c r="AG30" s="848"/>
      <c r="AH30" s="848"/>
      <c r="AI30" s="848"/>
      <c r="AJ30" s="849"/>
      <c r="AK30" s="916">
        <v>161</v>
      </c>
      <c r="AL30" s="917"/>
      <c r="AM30" s="917"/>
      <c r="AN30" s="917"/>
      <c r="AO30" s="917"/>
      <c r="AP30" s="917" t="s">
        <v>592</v>
      </c>
      <c r="AQ30" s="917"/>
      <c r="AR30" s="917"/>
      <c r="AS30" s="917"/>
      <c r="AT30" s="917"/>
      <c r="AU30" s="917" t="s">
        <v>592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110</v>
      </c>
      <c r="R31" s="845"/>
      <c r="S31" s="845"/>
      <c r="T31" s="845"/>
      <c r="U31" s="845"/>
      <c r="V31" s="845">
        <v>109</v>
      </c>
      <c r="W31" s="845"/>
      <c r="X31" s="845"/>
      <c r="Y31" s="845"/>
      <c r="Z31" s="845"/>
      <c r="AA31" s="845">
        <v>1</v>
      </c>
      <c r="AB31" s="845"/>
      <c r="AC31" s="845"/>
      <c r="AD31" s="845"/>
      <c r="AE31" s="846"/>
      <c r="AF31" s="847">
        <v>1</v>
      </c>
      <c r="AG31" s="848"/>
      <c r="AH31" s="848"/>
      <c r="AI31" s="848"/>
      <c r="AJ31" s="849"/>
      <c r="AK31" s="916">
        <v>45</v>
      </c>
      <c r="AL31" s="917"/>
      <c r="AM31" s="917"/>
      <c r="AN31" s="917"/>
      <c r="AO31" s="917"/>
      <c r="AP31" s="917" t="s">
        <v>592</v>
      </c>
      <c r="AQ31" s="917"/>
      <c r="AR31" s="917"/>
      <c r="AS31" s="917"/>
      <c r="AT31" s="917"/>
      <c r="AU31" s="917" t="s">
        <v>592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536</v>
      </c>
      <c r="R32" s="845"/>
      <c r="S32" s="845"/>
      <c r="T32" s="845"/>
      <c r="U32" s="845"/>
      <c r="V32" s="845">
        <v>517</v>
      </c>
      <c r="W32" s="845"/>
      <c r="X32" s="845"/>
      <c r="Y32" s="845"/>
      <c r="Z32" s="845"/>
      <c r="AA32" s="845">
        <v>19</v>
      </c>
      <c r="AB32" s="845"/>
      <c r="AC32" s="845"/>
      <c r="AD32" s="845"/>
      <c r="AE32" s="846"/>
      <c r="AF32" s="847">
        <v>177</v>
      </c>
      <c r="AG32" s="848"/>
      <c r="AH32" s="848"/>
      <c r="AI32" s="848"/>
      <c r="AJ32" s="849"/>
      <c r="AK32" s="916">
        <v>305</v>
      </c>
      <c r="AL32" s="917"/>
      <c r="AM32" s="917"/>
      <c r="AN32" s="917"/>
      <c r="AO32" s="917"/>
      <c r="AP32" s="917">
        <v>2478</v>
      </c>
      <c r="AQ32" s="917"/>
      <c r="AR32" s="917"/>
      <c r="AS32" s="917"/>
      <c r="AT32" s="917"/>
      <c r="AU32" s="917">
        <v>1747</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127</v>
      </c>
      <c r="R33" s="845"/>
      <c r="S33" s="845"/>
      <c r="T33" s="845"/>
      <c r="U33" s="845"/>
      <c r="V33" s="845">
        <v>127</v>
      </c>
      <c r="W33" s="845"/>
      <c r="X33" s="845"/>
      <c r="Y33" s="845"/>
      <c r="Z33" s="845"/>
      <c r="AA33" s="845" t="s">
        <v>592</v>
      </c>
      <c r="AB33" s="845"/>
      <c r="AC33" s="845"/>
      <c r="AD33" s="845"/>
      <c r="AE33" s="846"/>
      <c r="AF33" s="847" t="s">
        <v>411</v>
      </c>
      <c r="AG33" s="848"/>
      <c r="AH33" s="848"/>
      <c r="AI33" s="848"/>
      <c r="AJ33" s="849"/>
      <c r="AK33" s="916">
        <v>30</v>
      </c>
      <c r="AL33" s="917"/>
      <c r="AM33" s="917"/>
      <c r="AN33" s="917"/>
      <c r="AO33" s="917"/>
      <c r="AP33" s="917">
        <v>274</v>
      </c>
      <c r="AQ33" s="917"/>
      <c r="AR33" s="917"/>
      <c r="AS33" s="917"/>
      <c r="AT33" s="917"/>
      <c r="AU33" s="917">
        <v>274</v>
      </c>
      <c r="AV33" s="917"/>
      <c r="AW33" s="917"/>
      <c r="AX33" s="917"/>
      <c r="AY33" s="917"/>
      <c r="AZ33" s="918"/>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214</v>
      </c>
      <c r="R34" s="845"/>
      <c r="S34" s="845"/>
      <c r="T34" s="845"/>
      <c r="U34" s="845"/>
      <c r="V34" s="845">
        <v>214</v>
      </c>
      <c r="W34" s="845"/>
      <c r="X34" s="845"/>
      <c r="Y34" s="845"/>
      <c r="Z34" s="845"/>
      <c r="AA34" s="845" t="s">
        <v>592</v>
      </c>
      <c r="AB34" s="845"/>
      <c r="AC34" s="845"/>
      <c r="AD34" s="845"/>
      <c r="AE34" s="846"/>
      <c r="AF34" s="847" t="s">
        <v>411</v>
      </c>
      <c r="AG34" s="848"/>
      <c r="AH34" s="848"/>
      <c r="AI34" s="848"/>
      <c r="AJ34" s="849"/>
      <c r="AK34" s="916">
        <v>145</v>
      </c>
      <c r="AL34" s="917"/>
      <c r="AM34" s="917"/>
      <c r="AN34" s="917"/>
      <c r="AO34" s="917"/>
      <c r="AP34" s="917">
        <v>905</v>
      </c>
      <c r="AQ34" s="917"/>
      <c r="AR34" s="917"/>
      <c r="AS34" s="917"/>
      <c r="AT34" s="917"/>
      <c r="AU34" s="917">
        <v>905</v>
      </c>
      <c r="AV34" s="917"/>
      <c r="AW34" s="917"/>
      <c r="AX34" s="917"/>
      <c r="AY34" s="917"/>
      <c r="AZ34" s="918"/>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229</v>
      </c>
      <c r="AG63" s="928"/>
      <c r="AH63" s="928"/>
      <c r="AI63" s="928"/>
      <c r="AJ63" s="929"/>
      <c r="AK63" s="930"/>
      <c r="AL63" s="925"/>
      <c r="AM63" s="925"/>
      <c r="AN63" s="925"/>
      <c r="AO63" s="925"/>
      <c r="AP63" s="928">
        <v>3657</v>
      </c>
      <c r="AQ63" s="928"/>
      <c r="AR63" s="928"/>
      <c r="AS63" s="928"/>
      <c r="AT63" s="928"/>
      <c r="AU63" s="928">
        <v>2926</v>
      </c>
      <c r="AV63" s="928"/>
      <c r="AW63" s="928"/>
      <c r="AX63" s="928"/>
      <c r="AY63" s="928"/>
      <c r="AZ63" s="932"/>
      <c r="BA63" s="932"/>
      <c r="BB63" s="932"/>
      <c r="BC63" s="932"/>
      <c r="BD63" s="932"/>
      <c r="BE63" s="933"/>
      <c r="BF63" s="933"/>
      <c r="BG63" s="933"/>
      <c r="BH63" s="933"/>
      <c r="BI63" s="934"/>
      <c r="BJ63" s="935" t="s">
        <v>405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1363</v>
      </c>
      <c r="R69" s="917"/>
      <c r="S69" s="917"/>
      <c r="T69" s="917"/>
      <c r="U69" s="917"/>
      <c r="V69" s="917">
        <v>1344</v>
      </c>
      <c r="W69" s="917"/>
      <c r="X69" s="917"/>
      <c r="Y69" s="917"/>
      <c r="Z69" s="917"/>
      <c r="AA69" s="917">
        <v>19</v>
      </c>
      <c r="AB69" s="917"/>
      <c r="AC69" s="917"/>
      <c r="AD69" s="917"/>
      <c r="AE69" s="917"/>
      <c r="AF69" s="917">
        <v>19</v>
      </c>
      <c r="AG69" s="917"/>
      <c r="AH69" s="917"/>
      <c r="AI69" s="917"/>
      <c r="AJ69" s="917"/>
      <c r="AK69" s="917">
        <v>3</v>
      </c>
      <c r="AL69" s="917"/>
      <c r="AM69" s="917"/>
      <c r="AN69" s="917"/>
      <c r="AO69" s="917"/>
      <c r="AP69" s="917" t="s">
        <v>592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479</v>
      </c>
      <c r="R70" s="917"/>
      <c r="S70" s="917"/>
      <c r="T70" s="917"/>
      <c r="U70" s="917"/>
      <c r="V70" s="917">
        <v>448</v>
      </c>
      <c r="W70" s="917"/>
      <c r="X70" s="917"/>
      <c r="Y70" s="917"/>
      <c r="Z70" s="917"/>
      <c r="AA70" s="917">
        <v>31</v>
      </c>
      <c r="AB70" s="917"/>
      <c r="AC70" s="917"/>
      <c r="AD70" s="917"/>
      <c r="AE70" s="917"/>
      <c r="AF70" s="917">
        <v>31</v>
      </c>
      <c r="AG70" s="917"/>
      <c r="AH70" s="917"/>
      <c r="AI70" s="917"/>
      <c r="AJ70" s="917"/>
      <c r="AK70" s="917">
        <v>13</v>
      </c>
      <c r="AL70" s="917"/>
      <c r="AM70" s="917"/>
      <c r="AN70" s="917"/>
      <c r="AO70" s="917"/>
      <c r="AP70" s="917" t="s">
        <v>592</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230</v>
      </c>
      <c r="R71" s="917"/>
      <c r="S71" s="917"/>
      <c r="T71" s="917"/>
      <c r="U71" s="917"/>
      <c r="V71" s="917">
        <v>226</v>
      </c>
      <c r="W71" s="917"/>
      <c r="X71" s="917"/>
      <c r="Y71" s="917"/>
      <c r="Z71" s="917"/>
      <c r="AA71" s="917">
        <v>4</v>
      </c>
      <c r="AB71" s="917"/>
      <c r="AC71" s="917"/>
      <c r="AD71" s="917"/>
      <c r="AE71" s="917"/>
      <c r="AF71" s="917">
        <v>-21</v>
      </c>
      <c r="AG71" s="917"/>
      <c r="AH71" s="917"/>
      <c r="AI71" s="917"/>
      <c r="AJ71" s="917"/>
      <c r="AK71" s="917">
        <v>32</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55</v>
      </c>
      <c r="R72" s="917"/>
      <c r="S72" s="917"/>
      <c r="T72" s="917"/>
      <c r="U72" s="917"/>
      <c r="V72" s="917">
        <v>51</v>
      </c>
      <c r="W72" s="917"/>
      <c r="X72" s="917"/>
      <c r="Y72" s="917"/>
      <c r="Z72" s="917"/>
      <c r="AA72" s="917">
        <v>4</v>
      </c>
      <c r="AB72" s="917"/>
      <c r="AC72" s="917"/>
      <c r="AD72" s="917"/>
      <c r="AE72" s="917"/>
      <c r="AF72" s="917">
        <v>4</v>
      </c>
      <c r="AG72" s="917"/>
      <c r="AH72" s="917"/>
      <c r="AI72" s="917"/>
      <c r="AJ72" s="917"/>
      <c r="AK72" s="917">
        <v>1</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430</v>
      </c>
      <c r="R73" s="917"/>
      <c r="S73" s="917"/>
      <c r="T73" s="917"/>
      <c r="U73" s="917"/>
      <c r="V73" s="917">
        <v>425</v>
      </c>
      <c r="W73" s="917"/>
      <c r="X73" s="917"/>
      <c r="Y73" s="917"/>
      <c r="Z73" s="917"/>
      <c r="AA73" s="917">
        <v>5</v>
      </c>
      <c r="AB73" s="917"/>
      <c r="AC73" s="917"/>
      <c r="AD73" s="917"/>
      <c r="AE73" s="917"/>
      <c r="AF73" s="917">
        <v>5</v>
      </c>
      <c r="AG73" s="917"/>
      <c r="AH73" s="917"/>
      <c r="AI73" s="917"/>
      <c r="AJ73" s="917"/>
      <c r="AK73" s="917" t="s">
        <v>592</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285091</v>
      </c>
      <c r="R74" s="917"/>
      <c r="S74" s="917"/>
      <c r="T74" s="917"/>
      <c r="U74" s="917"/>
      <c r="V74" s="917">
        <v>273242</v>
      </c>
      <c r="W74" s="917"/>
      <c r="X74" s="917"/>
      <c r="Y74" s="917"/>
      <c r="Z74" s="917"/>
      <c r="AA74" s="917">
        <v>11849</v>
      </c>
      <c r="AB74" s="917"/>
      <c r="AC74" s="917"/>
      <c r="AD74" s="917"/>
      <c r="AE74" s="917"/>
      <c r="AF74" s="917">
        <v>11849</v>
      </c>
      <c r="AG74" s="917"/>
      <c r="AH74" s="917"/>
      <c r="AI74" s="917"/>
      <c r="AJ74" s="917"/>
      <c r="AK74" s="917">
        <v>343</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12451</v>
      </c>
      <c r="AG88" s="928"/>
      <c r="AH88" s="928"/>
      <c r="AI88" s="928"/>
      <c r="AJ88" s="928"/>
      <c r="AK88" s="925"/>
      <c r="AL88" s="925"/>
      <c r="AM88" s="925"/>
      <c r="AN88" s="925"/>
      <c r="AO88" s="925"/>
      <c r="AP88" s="928" t="s">
        <v>592</v>
      </c>
      <c r="AQ88" s="928"/>
      <c r="AR88" s="928"/>
      <c r="AS88" s="928"/>
      <c r="AT88" s="928"/>
      <c r="AU88" s="928" t="s">
        <v>592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306</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306</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306</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719616</v>
      </c>
      <c r="AB110" s="988"/>
      <c r="AC110" s="988"/>
      <c r="AD110" s="988"/>
      <c r="AE110" s="989"/>
      <c r="AF110" s="990">
        <v>741135</v>
      </c>
      <c r="AG110" s="988"/>
      <c r="AH110" s="988"/>
      <c r="AI110" s="988"/>
      <c r="AJ110" s="989"/>
      <c r="AK110" s="990">
        <v>772315</v>
      </c>
      <c r="AL110" s="988"/>
      <c r="AM110" s="988"/>
      <c r="AN110" s="988"/>
      <c r="AO110" s="989"/>
      <c r="AP110" s="991">
        <v>24.1</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6655534</v>
      </c>
      <c r="BR110" s="1023"/>
      <c r="BS110" s="1023"/>
      <c r="BT110" s="1023"/>
      <c r="BU110" s="1023"/>
      <c r="BV110" s="1023">
        <v>6954731</v>
      </c>
      <c r="BW110" s="1023"/>
      <c r="BX110" s="1023"/>
      <c r="BY110" s="1023"/>
      <c r="BZ110" s="1023"/>
      <c r="CA110" s="1023">
        <v>7159636</v>
      </c>
      <c r="CB110" s="1023"/>
      <c r="CC110" s="1023"/>
      <c r="CD110" s="1023"/>
      <c r="CE110" s="1023"/>
      <c r="CF110" s="1037">
        <v>223.4</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444</v>
      </c>
      <c r="DM110" s="1023"/>
      <c r="DN110" s="1023"/>
      <c r="DO110" s="1023"/>
      <c r="DP110" s="1023"/>
      <c r="DQ110" s="1023" t="s">
        <v>445</v>
      </c>
      <c r="DR110" s="1023"/>
      <c r="DS110" s="1023"/>
      <c r="DT110" s="1023"/>
      <c r="DU110" s="1023"/>
      <c r="DV110" s="1024" t="s">
        <v>446</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405</v>
      </c>
      <c r="AB111" s="1030"/>
      <c r="AC111" s="1030"/>
      <c r="AD111" s="1030"/>
      <c r="AE111" s="1031"/>
      <c r="AF111" s="1032" t="s">
        <v>445</v>
      </c>
      <c r="AG111" s="1030"/>
      <c r="AH111" s="1030"/>
      <c r="AI111" s="1030"/>
      <c r="AJ111" s="1031"/>
      <c r="AK111" s="1032" t="s">
        <v>448</v>
      </c>
      <c r="AL111" s="1030"/>
      <c r="AM111" s="1030"/>
      <c r="AN111" s="1030"/>
      <c r="AO111" s="1031"/>
      <c r="AP111" s="1033" t="s">
        <v>444</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t="s">
        <v>450</v>
      </c>
      <c r="BR111" s="1016"/>
      <c r="BS111" s="1016"/>
      <c r="BT111" s="1016"/>
      <c r="BU111" s="1016"/>
      <c r="BV111" s="1016" t="s">
        <v>443</v>
      </c>
      <c r="BW111" s="1016"/>
      <c r="BX111" s="1016"/>
      <c r="BY111" s="1016"/>
      <c r="BZ111" s="1016"/>
      <c r="CA111" s="1016" t="s">
        <v>405</v>
      </c>
      <c r="CB111" s="1016"/>
      <c r="CC111" s="1016"/>
      <c r="CD111" s="1016"/>
      <c r="CE111" s="1016"/>
      <c r="CF111" s="1010" t="s">
        <v>446</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392</v>
      </c>
      <c r="DM111" s="1016"/>
      <c r="DN111" s="1016"/>
      <c r="DO111" s="1016"/>
      <c r="DP111" s="1016"/>
      <c r="DQ111" s="1016" t="s">
        <v>446</v>
      </c>
      <c r="DR111" s="1016"/>
      <c r="DS111" s="1016"/>
      <c r="DT111" s="1016"/>
      <c r="DU111" s="1016"/>
      <c r="DV111" s="1017" t="s">
        <v>452</v>
      </c>
      <c r="DW111" s="1017"/>
      <c r="DX111" s="1017"/>
      <c r="DY111" s="1017"/>
      <c r="DZ111" s="1018"/>
    </row>
    <row r="112" spans="1:131" s="248" customFormat="1" ht="26.25" customHeight="1" x14ac:dyDescent="0.15">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450</v>
      </c>
      <c r="AG112" s="1055"/>
      <c r="AH112" s="1055"/>
      <c r="AI112" s="1055"/>
      <c r="AJ112" s="1056"/>
      <c r="AK112" s="1057" t="s">
        <v>444</v>
      </c>
      <c r="AL112" s="1055"/>
      <c r="AM112" s="1055"/>
      <c r="AN112" s="1055"/>
      <c r="AO112" s="1056"/>
      <c r="AP112" s="1058" t="s">
        <v>455</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3271082</v>
      </c>
      <c r="BR112" s="1016"/>
      <c r="BS112" s="1016"/>
      <c r="BT112" s="1016"/>
      <c r="BU112" s="1016"/>
      <c r="BV112" s="1016">
        <v>3076321</v>
      </c>
      <c r="BW112" s="1016"/>
      <c r="BX112" s="1016"/>
      <c r="BY112" s="1016"/>
      <c r="BZ112" s="1016"/>
      <c r="CA112" s="1016">
        <v>2926396</v>
      </c>
      <c r="CB112" s="1016"/>
      <c r="CC112" s="1016"/>
      <c r="CD112" s="1016"/>
      <c r="CE112" s="1016"/>
      <c r="CF112" s="1010">
        <v>91.3</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444</v>
      </c>
      <c r="DM112" s="1016"/>
      <c r="DN112" s="1016"/>
      <c r="DO112" s="1016"/>
      <c r="DP112" s="1016"/>
      <c r="DQ112" s="1016" t="s">
        <v>458</v>
      </c>
      <c r="DR112" s="1016"/>
      <c r="DS112" s="1016"/>
      <c r="DT112" s="1016"/>
      <c r="DU112" s="1016"/>
      <c r="DV112" s="1017" t="s">
        <v>446</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304320</v>
      </c>
      <c r="AB113" s="1030"/>
      <c r="AC113" s="1030"/>
      <c r="AD113" s="1030"/>
      <c r="AE113" s="1031"/>
      <c r="AF113" s="1032">
        <v>272287</v>
      </c>
      <c r="AG113" s="1030"/>
      <c r="AH113" s="1030"/>
      <c r="AI113" s="1030"/>
      <c r="AJ113" s="1031"/>
      <c r="AK113" s="1032">
        <v>275144</v>
      </c>
      <c r="AL113" s="1030"/>
      <c r="AM113" s="1030"/>
      <c r="AN113" s="1030"/>
      <c r="AO113" s="1031"/>
      <c r="AP113" s="1033">
        <v>8.6</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t="s">
        <v>461</v>
      </c>
      <c r="BR113" s="1016"/>
      <c r="BS113" s="1016"/>
      <c r="BT113" s="1016"/>
      <c r="BU113" s="1016"/>
      <c r="BV113" s="1016" t="s">
        <v>446</v>
      </c>
      <c r="BW113" s="1016"/>
      <c r="BX113" s="1016"/>
      <c r="BY113" s="1016"/>
      <c r="BZ113" s="1016"/>
      <c r="CA113" s="1016" t="s">
        <v>458</v>
      </c>
      <c r="CB113" s="1016"/>
      <c r="CC113" s="1016"/>
      <c r="CD113" s="1016"/>
      <c r="CE113" s="1016"/>
      <c r="CF113" s="1010" t="s">
        <v>446</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446</v>
      </c>
      <c r="DM113" s="1055"/>
      <c r="DN113" s="1055"/>
      <c r="DO113" s="1055"/>
      <c r="DP113" s="1056"/>
      <c r="DQ113" s="1057" t="s">
        <v>446</v>
      </c>
      <c r="DR113" s="1055"/>
      <c r="DS113" s="1055"/>
      <c r="DT113" s="1055"/>
      <c r="DU113" s="1056"/>
      <c r="DV113" s="1058" t="s">
        <v>450</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458</v>
      </c>
      <c r="AB114" s="1055"/>
      <c r="AC114" s="1055"/>
      <c r="AD114" s="1055"/>
      <c r="AE114" s="1056"/>
      <c r="AF114" s="1057" t="s">
        <v>446</v>
      </c>
      <c r="AG114" s="1055"/>
      <c r="AH114" s="1055"/>
      <c r="AI114" s="1055"/>
      <c r="AJ114" s="1056"/>
      <c r="AK114" s="1057" t="s">
        <v>446</v>
      </c>
      <c r="AL114" s="1055"/>
      <c r="AM114" s="1055"/>
      <c r="AN114" s="1055"/>
      <c r="AO114" s="1056"/>
      <c r="AP114" s="1058" t="s">
        <v>444</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491635</v>
      </c>
      <c r="BR114" s="1016"/>
      <c r="BS114" s="1016"/>
      <c r="BT114" s="1016"/>
      <c r="BU114" s="1016"/>
      <c r="BV114" s="1016">
        <v>462569</v>
      </c>
      <c r="BW114" s="1016"/>
      <c r="BX114" s="1016"/>
      <c r="BY114" s="1016"/>
      <c r="BZ114" s="1016"/>
      <c r="CA114" s="1016">
        <v>420054</v>
      </c>
      <c r="CB114" s="1016"/>
      <c r="CC114" s="1016"/>
      <c r="CD114" s="1016"/>
      <c r="CE114" s="1016"/>
      <c r="CF114" s="1010">
        <v>13.1</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446</v>
      </c>
      <c r="DM114" s="1055"/>
      <c r="DN114" s="1055"/>
      <c r="DO114" s="1055"/>
      <c r="DP114" s="1056"/>
      <c r="DQ114" s="1057" t="s">
        <v>446</v>
      </c>
      <c r="DR114" s="1055"/>
      <c r="DS114" s="1055"/>
      <c r="DT114" s="1055"/>
      <c r="DU114" s="1056"/>
      <c r="DV114" s="1058" t="s">
        <v>444</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405</v>
      </c>
      <c r="AB115" s="1030"/>
      <c r="AC115" s="1030"/>
      <c r="AD115" s="1030"/>
      <c r="AE115" s="1031"/>
      <c r="AF115" s="1032" t="s">
        <v>446</v>
      </c>
      <c r="AG115" s="1030"/>
      <c r="AH115" s="1030"/>
      <c r="AI115" s="1030"/>
      <c r="AJ115" s="1031"/>
      <c r="AK115" s="1032" t="s">
        <v>461</v>
      </c>
      <c r="AL115" s="1030"/>
      <c r="AM115" s="1030"/>
      <c r="AN115" s="1030"/>
      <c r="AO115" s="1031"/>
      <c r="AP115" s="1033" t="s">
        <v>452</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221400</v>
      </c>
      <c r="BR115" s="1016"/>
      <c r="BS115" s="1016"/>
      <c r="BT115" s="1016"/>
      <c r="BU115" s="1016"/>
      <c r="BV115" s="1016">
        <v>233100</v>
      </c>
      <c r="BW115" s="1016"/>
      <c r="BX115" s="1016"/>
      <c r="BY115" s="1016"/>
      <c r="BZ115" s="1016"/>
      <c r="CA115" s="1016">
        <v>270000</v>
      </c>
      <c r="CB115" s="1016"/>
      <c r="CC115" s="1016"/>
      <c r="CD115" s="1016"/>
      <c r="CE115" s="1016"/>
      <c r="CF115" s="1010">
        <v>8.4</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448</v>
      </c>
      <c r="DM115" s="1055"/>
      <c r="DN115" s="1055"/>
      <c r="DO115" s="1055"/>
      <c r="DP115" s="1056"/>
      <c r="DQ115" s="1057" t="s">
        <v>461</v>
      </c>
      <c r="DR115" s="1055"/>
      <c r="DS115" s="1055"/>
      <c r="DT115" s="1055"/>
      <c r="DU115" s="1056"/>
      <c r="DV115" s="1058" t="s">
        <v>446</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446</v>
      </c>
      <c r="AG116" s="1055"/>
      <c r="AH116" s="1055"/>
      <c r="AI116" s="1055"/>
      <c r="AJ116" s="1056"/>
      <c r="AK116" s="1057" t="s">
        <v>444</v>
      </c>
      <c r="AL116" s="1055"/>
      <c r="AM116" s="1055"/>
      <c r="AN116" s="1055"/>
      <c r="AO116" s="1056"/>
      <c r="AP116" s="1058" t="s">
        <v>444</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461</v>
      </c>
      <c r="BR116" s="1016"/>
      <c r="BS116" s="1016"/>
      <c r="BT116" s="1016"/>
      <c r="BU116" s="1016"/>
      <c r="BV116" s="1016" t="s">
        <v>446</v>
      </c>
      <c r="BW116" s="1016"/>
      <c r="BX116" s="1016"/>
      <c r="BY116" s="1016"/>
      <c r="BZ116" s="1016"/>
      <c r="CA116" s="1016" t="s">
        <v>446</v>
      </c>
      <c r="CB116" s="1016"/>
      <c r="CC116" s="1016"/>
      <c r="CD116" s="1016"/>
      <c r="CE116" s="1016"/>
      <c r="CF116" s="1010" t="s">
        <v>446</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405</v>
      </c>
      <c r="DH116" s="1055"/>
      <c r="DI116" s="1055"/>
      <c r="DJ116" s="1055"/>
      <c r="DK116" s="1056"/>
      <c r="DL116" s="1057" t="s">
        <v>392</v>
      </c>
      <c r="DM116" s="1055"/>
      <c r="DN116" s="1055"/>
      <c r="DO116" s="1055"/>
      <c r="DP116" s="1056"/>
      <c r="DQ116" s="1057" t="s">
        <v>444</v>
      </c>
      <c r="DR116" s="1055"/>
      <c r="DS116" s="1055"/>
      <c r="DT116" s="1055"/>
      <c r="DU116" s="1056"/>
      <c r="DV116" s="1058" t="s">
        <v>452</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1023936</v>
      </c>
      <c r="AB117" s="1073"/>
      <c r="AC117" s="1073"/>
      <c r="AD117" s="1073"/>
      <c r="AE117" s="1074"/>
      <c r="AF117" s="1075">
        <v>1013422</v>
      </c>
      <c r="AG117" s="1073"/>
      <c r="AH117" s="1073"/>
      <c r="AI117" s="1073"/>
      <c r="AJ117" s="1074"/>
      <c r="AK117" s="1075">
        <v>1047459</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458</v>
      </c>
      <c r="BR117" s="1016"/>
      <c r="BS117" s="1016"/>
      <c r="BT117" s="1016"/>
      <c r="BU117" s="1016"/>
      <c r="BV117" s="1016" t="s">
        <v>448</v>
      </c>
      <c r="BW117" s="1016"/>
      <c r="BX117" s="1016"/>
      <c r="BY117" s="1016"/>
      <c r="BZ117" s="1016"/>
      <c r="CA117" s="1016" t="s">
        <v>446</v>
      </c>
      <c r="CB117" s="1016"/>
      <c r="CC117" s="1016"/>
      <c r="CD117" s="1016"/>
      <c r="CE117" s="1016"/>
      <c r="CF117" s="1010" t="s">
        <v>446</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392</v>
      </c>
      <c r="DM117" s="1055"/>
      <c r="DN117" s="1055"/>
      <c r="DO117" s="1055"/>
      <c r="DP117" s="1056"/>
      <c r="DQ117" s="1057" t="s">
        <v>446</v>
      </c>
      <c r="DR117" s="1055"/>
      <c r="DS117" s="1055"/>
      <c r="DT117" s="1055"/>
      <c r="DU117" s="1056"/>
      <c r="DV117" s="1058" t="s">
        <v>461</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306</v>
      </c>
      <c r="AL118" s="981"/>
      <c r="AM118" s="981"/>
      <c r="AN118" s="981"/>
      <c r="AO118" s="982"/>
      <c r="AP118" s="1067" t="s">
        <v>437</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392</v>
      </c>
      <c r="BW118" s="1094"/>
      <c r="BX118" s="1094"/>
      <c r="BY118" s="1094"/>
      <c r="BZ118" s="1094"/>
      <c r="CA118" s="1094" t="s">
        <v>405</v>
      </c>
      <c r="CB118" s="1094"/>
      <c r="CC118" s="1094"/>
      <c r="CD118" s="1094"/>
      <c r="CE118" s="1094"/>
      <c r="CF118" s="1010" t="s">
        <v>476</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450</v>
      </c>
      <c r="DH118" s="1055"/>
      <c r="DI118" s="1055"/>
      <c r="DJ118" s="1055"/>
      <c r="DK118" s="1056"/>
      <c r="DL118" s="1057" t="s">
        <v>405</v>
      </c>
      <c r="DM118" s="1055"/>
      <c r="DN118" s="1055"/>
      <c r="DO118" s="1055"/>
      <c r="DP118" s="1056"/>
      <c r="DQ118" s="1057" t="s">
        <v>446</v>
      </c>
      <c r="DR118" s="1055"/>
      <c r="DS118" s="1055"/>
      <c r="DT118" s="1055"/>
      <c r="DU118" s="1056"/>
      <c r="DV118" s="1058" t="s">
        <v>405</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461</v>
      </c>
      <c r="AB119" s="988"/>
      <c r="AC119" s="988"/>
      <c r="AD119" s="988"/>
      <c r="AE119" s="989"/>
      <c r="AF119" s="990" t="s">
        <v>458</v>
      </c>
      <c r="AG119" s="988"/>
      <c r="AH119" s="988"/>
      <c r="AI119" s="988"/>
      <c r="AJ119" s="989"/>
      <c r="AK119" s="990" t="s">
        <v>405</v>
      </c>
      <c r="AL119" s="988"/>
      <c r="AM119" s="988"/>
      <c r="AN119" s="988"/>
      <c r="AO119" s="989"/>
      <c r="AP119" s="991" t="s">
        <v>461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478</v>
      </c>
      <c r="BP119" s="1102"/>
      <c r="BQ119" s="1093">
        <v>10639651</v>
      </c>
      <c r="BR119" s="1094"/>
      <c r="BS119" s="1094"/>
      <c r="BT119" s="1094"/>
      <c r="BU119" s="1094"/>
      <c r="BV119" s="1094">
        <v>10726721</v>
      </c>
      <c r="BW119" s="1094"/>
      <c r="BX119" s="1094"/>
      <c r="BY119" s="1094"/>
      <c r="BZ119" s="1094"/>
      <c r="CA119" s="1094">
        <v>10776086</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461</v>
      </c>
      <c r="DH119" s="1080"/>
      <c r="DI119" s="1080"/>
      <c r="DJ119" s="1080"/>
      <c r="DK119" s="1081"/>
      <c r="DL119" s="1079" t="s">
        <v>446</v>
      </c>
      <c r="DM119" s="1080"/>
      <c r="DN119" s="1080"/>
      <c r="DO119" s="1080"/>
      <c r="DP119" s="1081"/>
      <c r="DQ119" s="1079" t="s">
        <v>446</v>
      </c>
      <c r="DR119" s="1080"/>
      <c r="DS119" s="1080"/>
      <c r="DT119" s="1080"/>
      <c r="DU119" s="1081"/>
      <c r="DV119" s="1082" t="s">
        <v>446</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450</v>
      </c>
      <c r="AB120" s="1055"/>
      <c r="AC120" s="1055"/>
      <c r="AD120" s="1055"/>
      <c r="AE120" s="1056"/>
      <c r="AF120" s="1057" t="s">
        <v>450</v>
      </c>
      <c r="AG120" s="1055"/>
      <c r="AH120" s="1055"/>
      <c r="AI120" s="1055"/>
      <c r="AJ120" s="1056"/>
      <c r="AK120" s="1057" t="s">
        <v>476</v>
      </c>
      <c r="AL120" s="1055"/>
      <c r="AM120" s="1055"/>
      <c r="AN120" s="1055"/>
      <c r="AO120" s="1056"/>
      <c r="AP120" s="1058" t="s">
        <v>455</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3205904</v>
      </c>
      <c r="BR120" s="1023"/>
      <c r="BS120" s="1023"/>
      <c r="BT120" s="1023"/>
      <c r="BU120" s="1023"/>
      <c r="BV120" s="1023">
        <v>3544859</v>
      </c>
      <c r="BW120" s="1023"/>
      <c r="BX120" s="1023"/>
      <c r="BY120" s="1023"/>
      <c r="BZ120" s="1023"/>
      <c r="CA120" s="1023">
        <v>3600626</v>
      </c>
      <c r="CB120" s="1023"/>
      <c r="CC120" s="1023"/>
      <c r="CD120" s="1023"/>
      <c r="CE120" s="1023"/>
      <c r="CF120" s="1037">
        <v>112.4</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t="s">
        <v>446</v>
      </c>
      <c r="DH120" s="1023"/>
      <c r="DI120" s="1023"/>
      <c r="DJ120" s="1023"/>
      <c r="DK120" s="1023"/>
      <c r="DL120" s="1023" t="s">
        <v>450</v>
      </c>
      <c r="DM120" s="1023"/>
      <c r="DN120" s="1023"/>
      <c r="DO120" s="1023"/>
      <c r="DP120" s="1023"/>
      <c r="DQ120" s="1023">
        <v>1747102</v>
      </c>
      <c r="DR120" s="1023"/>
      <c r="DS120" s="1023"/>
      <c r="DT120" s="1023"/>
      <c r="DU120" s="1023"/>
      <c r="DV120" s="1024">
        <v>54.5</v>
      </c>
      <c r="DW120" s="1024"/>
      <c r="DX120" s="1024"/>
      <c r="DY120" s="1024"/>
      <c r="DZ120" s="1025"/>
    </row>
    <row r="121" spans="1:130" s="248" customFormat="1" ht="26.25" customHeight="1" x14ac:dyDescent="0.15">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450</v>
      </c>
      <c r="AB121" s="1055"/>
      <c r="AC121" s="1055"/>
      <c r="AD121" s="1055"/>
      <c r="AE121" s="1056"/>
      <c r="AF121" s="1057" t="s">
        <v>450</v>
      </c>
      <c r="AG121" s="1055"/>
      <c r="AH121" s="1055"/>
      <c r="AI121" s="1055"/>
      <c r="AJ121" s="1056"/>
      <c r="AK121" s="1057" t="s">
        <v>450</v>
      </c>
      <c r="AL121" s="1055"/>
      <c r="AM121" s="1055"/>
      <c r="AN121" s="1055"/>
      <c r="AO121" s="1056"/>
      <c r="AP121" s="1058" t="s">
        <v>446</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v>392225</v>
      </c>
      <c r="BR121" s="1016"/>
      <c r="BS121" s="1016"/>
      <c r="BT121" s="1016"/>
      <c r="BU121" s="1016"/>
      <c r="BV121" s="1016">
        <v>448056</v>
      </c>
      <c r="BW121" s="1016"/>
      <c r="BX121" s="1016"/>
      <c r="BY121" s="1016"/>
      <c r="BZ121" s="1016"/>
      <c r="CA121" s="1016">
        <v>450409</v>
      </c>
      <c r="CB121" s="1016"/>
      <c r="CC121" s="1016"/>
      <c r="CD121" s="1016"/>
      <c r="CE121" s="1016"/>
      <c r="CF121" s="1010">
        <v>14.1</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1090343</v>
      </c>
      <c r="DH121" s="1016"/>
      <c r="DI121" s="1016"/>
      <c r="DJ121" s="1016"/>
      <c r="DK121" s="1016"/>
      <c r="DL121" s="1016">
        <v>998308</v>
      </c>
      <c r="DM121" s="1016"/>
      <c r="DN121" s="1016"/>
      <c r="DO121" s="1016"/>
      <c r="DP121" s="1016"/>
      <c r="DQ121" s="1016">
        <v>905456</v>
      </c>
      <c r="DR121" s="1016"/>
      <c r="DS121" s="1016"/>
      <c r="DT121" s="1016"/>
      <c r="DU121" s="1016"/>
      <c r="DV121" s="1017">
        <v>28.3</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446</v>
      </c>
      <c r="AG122" s="1055"/>
      <c r="AH122" s="1055"/>
      <c r="AI122" s="1055"/>
      <c r="AJ122" s="1056"/>
      <c r="AK122" s="1057" t="s">
        <v>405</v>
      </c>
      <c r="AL122" s="1055"/>
      <c r="AM122" s="1055"/>
      <c r="AN122" s="1055"/>
      <c r="AO122" s="1056"/>
      <c r="AP122" s="1058" t="s">
        <v>446</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7124824</v>
      </c>
      <c r="BR122" s="1094"/>
      <c r="BS122" s="1094"/>
      <c r="BT122" s="1094"/>
      <c r="BU122" s="1094"/>
      <c r="BV122" s="1094">
        <v>6887973</v>
      </c>
      <c r="BW122" s="1094"/>
      <c r="BX122" s="1094"/>
      <c r="BY122" s="1094"/>
      <c r="BZ122" s="1094"/>
      <c r="CA122" s="1094">
        <v>6894250</v>
      </c>
      <c r="CB122" s="1094"/>
      <c r="CC122" s="1094"/>
      <c r="CD122" s="1094"/>
      <c r="CE122" s="1094"/>
      <c r="CF122" s="1114">
        <v>215.2</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v>249043</v>
      </c>
      <c r="DH122" s="1016"/>
      <c r="DI122" s="1016"/>
      <c r="DJ122" s="1016"/>
      <c r="DK122" s="1016"/>
      <c r="DL122" s="1016">
        <v>262365</v>
      </c>
      <c r="DM122" s="1016"/>
      <c r="DN122" s="1016"/>
      <c r="DO122" s="1016"/>
      <c r="DP122" s="1016"/>
      <c r="DQ122" s="1016">
        <v>273838</v>
      </c>
      <c r="DR122" s="1016"/>
      <c r="DS122" s="1016"/>
      <c r="DT122" s="1016"/>
      <c r="DU122" s="1016"/>
      <c r="DV122" s="1017">
        <v>8.5</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461</v>
      </c>
      <c r="AB123" s="1055"/>
      <c r="AC123" s="1055"/>
      <c r="AD123" s="1055"/>
      <c r="AE123" s="1056"/>
      <c r="AF123" s="1057" t="s">
        <v>476</v>
      </c>
      <c r="AG123" s="1055"/>
      <c r="AH123" s="1055"/>
      <c r="AI123" s="1055"/>
      <c r="AJ123" s="1056"/>
      <c r="AK123" s="1057" t="s">
        <v>450</v>
      </c>
      <c r="AL123" s="1055"/>
      <c r="AM123" s="1055"/>
      <c r="AN123" s="1055"/>
      <c r="AO123" s="1056"/>
      <c r="AP123" s="1058" t="s">
        <v>450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488</v>
      </c>
      <c r="BP123" s="1102"/>
      <c r="BQ123" s="1161">
        <v>10722953</v>
      </c>
      <c r="BR123" s="1162"/>
      <c r="BS123" s="1162"/>
      <c r="BT123" s="1162"/>
      <c r="BU123" s="1162"/>
      <c r="BV123" s="1162">
        <v>10880888</v>
      </c>
      <c r="BW123" s="1162"/>
      <c r="BX123" s="1162"/>
      <c r="BY123" s="1162"/>
      <c r="BZ123" s="1162"/>
      <c r="CA123" s="1162">
        <v>10945285</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392</v>
      </c>
      <c r="DH123" s="1055"/>
      <c r="DI123" s="1055"/>
      <c r="DJ123" s="1055"/>
      <c r="DK123" s="1056"/>
      <c r="DL123" s="1057" t="s">
        <v>405</v>
      </c>
      <c r="DM123" s="1055"/>
      <c r="DN123" s="1055"/>
      <c r="DO123" s="1055"/>
      <c r="DP123" s="1056"/>
      <c r="DQ123" s="1057" t="s">
        <v>461</v>
      </c>
      <c r="DR123" s="1055"/>
      <c r="DS123" s="1055"/>
      <c r="DT123" s="1055"/>
      <c r="DU123" s="1056"/>
      <c r="DV123" s="1058" t="s">
        <v>446</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405</v>
      </c>
      <c r="AG124" s="1055"/>
      <c r="AH124" s="1055"/>
      <c r="AI124" s="1055"/>
      <c r="AJ124" s="1056"/>
      <c r="AK124" s="1057" t="s">
        <v>455</v>
      </c>
      <c r="AL124" s="1055"/>
      <c r="AM124" s="1055"/>
      <c r="AN124" s="1055"/>
      <c r="AO124" s="1056"/>
      <c r="AP124" s="1058" t="s">
        <v>461</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446</v>
      </c>
      <c r="BR124" s="1124"/>
      <c r="BS124" s="1124"/>
      <c r="BT124" s="1124"/>
      <c r="BU124" s="1124"/>
      <c r="BV124" s="1124" t="s">
        <v>455</v>
      </c>
      <c r="BW124" s="1124"/>
      <c r="BX124" s="1124"/>
      <c r="BY124" s="1124"/>
      <c r="BZ124" s="1124"/>
      <c r="CA124" s="1124" t="s">
        <v>405</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1931696</v>
      </c>
      <c r="DH124" s="1080"/>
      <c r="DI124" s="1080"/>
      <c r="DJ124" s="1080"/>
      <c r="DK124" s="1081"/>
      <c r="DL124" s="1079">
        <v>1815648</v>
      </c>
      <c r="DM124" s="1080"/>
      <c r="DN124" s="1080"/>
      <c r="DO124" s="1080"/>
      <c r="DP124" s="1081"/>
      <c r="DQ124" s="1079" t="s">
        <v>455</v>
      </c>
      <c r="DR124" s="1080"/>
      <c r="DS124" s="1080"/>
      <c r="DT124" s="1080"/>
      <c r="DU124" s="1081"/>
      <c r="DV124" s="1082" t="s">
        <v>405</v>
      </c>
      <c r="DW124" s="1083"/>
      <c r="DX124" s="1083"/>
      <c r="DY124" s="1083"/>
      <c r="DZ124" s="1084"/>
    </row>
    <row r="125" spans="1:130" s="248" customFormat="1" ht="26.25" customHeight="1" x14ac:dyDescent="0.15">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448</v>
      </c>
      <c r="AB125" s="1055"/>
      <c r="AC125" s="1055"/>
      <c r="AD125" s="1055"/>
      <c r="AE125" s="1056"/>
      <c r="AF125" s="1057" t="s">
        <v>461</v>
      </c>
      <c r="AG125" s="1055"/>
      <c r="AH125" s="1055"/>
      <c r="AI125" s="1055"/>
      <c r="AJ125" s="1056"/>
      <c r="AK125" s="1057" t="s">
        <v>392</v>
      </c>
      <c r="AL125" s="1055"/>
      <c r="AM125" s="1055"/>
      <c r="AN125" s="1055"/>
      <c r="AO125" s="1056"/>
      <c r="AP125" s="1058" t="s">
        <v>446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446</v>
      </c>
      <c r="DH125" s="1023"/>
      <c r="DI125" s="1023"/>
      <c r="DJ125" s="1023"/>
      <c r="DK125" s="1023"/>
      <c r="DL125" s="1023" t="s">
        <v>392</v>
      </c>
      <c r="DM125" s="1023"/>
      <c r="DN125" s="1023"/>
      <c r="DO125" s="1023"/>
      <c r="DP125" s="1023"/>
      <c r="DQ125" s="1023" t="s">
        <v>461</v>
      </c>
      <c r="DR125" s="1023"/>
      <c r="DS125" s="1023"/>
      <c r="DT125" s="1023"/>
      <c r="DU125" s="1023"/>
      <c r="DV125" s="1024" t="s">
        <v>446</v>
      </c>
      <c r="DW125" s="1024"/>
      <c r="DX125" s="1024"/>
      <c r="DY125" s="1024"/>
      <c r="DZ125" s="1025"/>
    </row>
    <row r="126" spans="1:130" s="248" customFormat="1" ht="26.25" customHeight="1" thickBot="1" x14ac:dyDescent="0.2">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405</v>
      </c>
      <c r="AB126" s="1055"/>
      <c r="AC126" s="1055"/>
      <c r="AD126" s="1055"/>
      <c r="AE126" s="1056"/>
      <c r="AF126" s="1057" t="s">
        <v>461</v>
      </c>
      <c r="AG126" s="1055"/>
      <c r="AH126" s="1055"/>
      <c r="AI126" s="1055"/>
      <c r="AJ126" s="1056"/>
      <c r="AK126" s="1057" t="s">
        <v>446</v>
      </c>
      <c r="AL126" s="1055"/>
      <c r="AM126" s="1055"/>
      <c r="AN126" s="1055"/>
      <c r="AO126" s="1056"/>
      <c r="AP126" s="1058" t="s">
        <v>392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405</v>
      </c>
      <c r="DH126" s="1016"/>
      <c r="DI126" s="1016"/>
      <c r="DJ126" s="1016"/>
      <c r="DK126" s="1016"/>
      <c r="DL126" s="1016" t="s">
        <v>446</v>
      </c>
      <c r="DM126" s="1016"/>
      <c r="DN126" s="1016"/>
      <c r="DO126" s="1016"/>
      <c r="DP126" s="1016"/>
      <c r="DQ126" s="1016" t="s">
        <v>455</v>
      </c>
      <c r="DR126" s="1016"/>
      <c r="DS126" s="1016"/>
      <c r="DT126" s="1016"/>
      <c r="DU126" s="1016"/>
      <c r="DV126" s="1017" t="s">
        <v>405</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476</v>
      </c>
      <c r="AB127" s="1055"/>
      <c r="AC127" s="1055"/>
      <c r="AD127" s="1055"/>
      <c r="AE127" s="1056"/>
      <c r="AF127" s="1057" t="s">
        <v>405</v>
      </c>
      <c r="AG127" s="1055"/>
      <c r="AH127" s="1055"/>
      <c r="AI127" s="1055"/>
      <c r="AJ127" s="1056"/>
      <c r="AK127" s="1057" t="s">
        <v>405</v>
      </c>
      <c r="AL127" s="1055"/>
      <c r="AM127" s="1055"/>
      <c r="AN127" s="1055"/>
      <c r="AO127" s="1056"/>
      <c r="AP127" s="1058" t="s">
        <v>405</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392</v>
      </c>
      <c r="DH127" s="1016"/>
      <c r="DI127" s="1016"/>
      <c r="DJ127" s="1016"/>
      <c r="DK127" s="1016"/>
      <c r="DL127" s="1016" t="s">
        <v>446</v>
      </c>
      <c r="DM127" s="1016"/>
      <c r="DN127" s="1016"/>
      <c r="DO127" s="1016"/>
      <c r="DP127" s="1016"/>
      <c r="DQ127" s="1016" t="s">
        <v>392</v>
      </c>
      <c r="DR127" s="1016"/>
      <c r="DS127" s="1016"/>
      <c r="DT127" s="1016"/>
      <c r="DU127" s="1016"/>
      <c r="DV127" s="1017" t="s">
        <v>455</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25136</v>
      </c>
      <c r="AB128" s="1144"/>
      <c r="AC128" s="1144"/>
      <c r="AD128" s="1144"/>
      <c r="AE128" s="1145"/>
      <c r="AF128" s="1146">
        <v>26350</v>
      </c>
      <c r="AG128" s="1144"/>
      <c r="AH128" s="1144"/>
      <c r="AI128" s="1144"/>
      <c r="AJ128" s="1145"/>
      <c r="AK128" s="1146">
        <v>25966</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455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v>221400</v>
      </c>
      <c r="DH128" s="1136"/>
      <c r="DI128" s="1136"/>
      <c r="DJ128" s="1136"/>
      <c r="DK128" s="1136"/>
      <c r="DL128" s="1136">
        <v>233100</v>
      </c>
      <c r="DM128" s="1136"/>
      <c r="DN128" s="1136"/>
      <c r="DO128" s="1136"/>
      <c r="DP128" s="1136"/>
      <c r="DQ128" s="1136">
        <v>270000</v>
      </c>
      <c r="DR128" s="1136"/>
      <c r="DS128" s="1136"/>
      <c r="DT128" s="1136"/>
      <c r="DU128" s="1136"/>
      <c r="DV128" s="1137">
        <v>8.4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3752937</v>
      </c>
      <c r="AB129" s="1055"/>
      <c r="AC129" s="1055"/>
      <c r="AD129" s="1055"/>
      <c r="AE129" s="1056"/>
      <c r="AF129" s="1057">
        <v>3742450</v>
      </c>
      <c r="AG129" s="1055"/>
      <c r="AH129" s="1055"/>
      <c r="AI129" s="1055"/>
      <c r="AJ129" s="1056"/>
      <c r="AK129" s="1057">
        <v>3899632</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476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697575</v>
      </c>
      <c r="AB130" s="1055"/>
      <c r="AC130" s="1055"/>
      <c r="AD130" s="1055"/>
      <c r="AE130" s="1056"/>
      <c r="AF130" s="1057">
        <v>694167</v>
      </c>
      <c r="AG130" s="1055"/>
      <c r="AH130" s="1055"/>
      <c r="AI130" s="1055"/>
      <c r="AJ130" s="1056"/>
      <c r="AK130" s="1057">
        <v>695258</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9.8000000000000007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3055362</v>
      </c>
      <c r="AB131" s="1080"/>
      <c r="AC131" s="1080"/>
      <c r="AD131" s="1080"/>
      <c r="AE131" s="1081"/>
      <c r="AF131" s="1079">
        <v>3048283</v>
      </c>
      <c r="AG131" s="1080"/>
      <c r="AH131" s="1080"/>
      <c r="AI131" s="1080"/>
      <c r="AJ131" s="1081"/>
      <c r="AK131" s="1079">
        <v>3204374</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443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9.8588972439999996</v>
      </c>
      <c r="AB132" s="1196"/>
      <c r="AC132" s="1196"/>
      <c r="AD132" s="1196"/>
      <c r="AE132" s="1197"/>
      <c r="AF132" s="1198">
        <v>9.6088395759999994</v>
      </c>
      <c r="AG132" s="1196"/>
      <c r="AH132" s="1196"/>
      <c r="AI132" s="1196"/>
      <c r="AJ132" s="1197"/>
      <c r="AK132" s="1198">
        <v>10.180927690000001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9.5</v>
      </c>
      <c r="AB133" s="1179"/>
      <c r="AC133" s="1179"/>
      <c r="AD133" s="1179"/>
      <c r="AE133" s="1180"/>
      <c r="AF133" s="1178">
        <v>9.6999999999999993</v>
      </c>
      <c r="AG133" s="1179"/>
      <c r="AH133" s="1179"/>
      <c r="AI133" s="1179"/>
      <c r="AJ133" s="1180"/>
      <c r="AK133" s="1178">
        <v>9.8000000000000007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LAgpQtqvNoBY2aNyabakxTpY5eNDhj9wz//2rOHOWu8lhJhNkV1V/8xEgjbcanNM83WNrhsxT+lK2lohSPLNg==" saltValue="dKwhphltWgAgLvLsFeFC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91"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F711K7je7AwkuhHRymY6mg7H59AJsMzsPnAQ6NLC/zagiVdnO3lY3XnVkWwR3pfb80bqqMULzeAxfHRq1fqaw==" saltValue="/QzuTC/KdS2yn0EPjX5S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qRfRVkFjYCHn4kdaD8kNBsGmkz2/fY6x3y8NVc0XfJ/2S55UbrA1HDi9EddHGiS3V7YlIFgzERElJtRtzFEA==" saltValue="HGS/9pV7hrLXCHH54nAA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1279522</v>
      </c>
      <c r="AP9" s="314">
        <v>186248</v>
      </c>
      <c r="AQ9" s="315">
        <v>156065</v>
      </c>
      <c r="AR9" s="316">
        <v>19.3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121761</v>
      </c>
      <c r="AP10" s="317">
        <v>17724</v>
      </c>
      <c r="AQ10" s="318">
        <v>24089</v>
      </c>
      <c r="AR10" s="319">
        <v>-26.4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30210</v>
      </c>
      <c r="AP11" s="317">
        <v>4397</v>
      </c>
      <c r="AQ11" s="318">
        <v>3903</v>
      </c>
      <c r="AR11" s="319">
        <v>12.7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81870</v>
      </c>
      <c r="AP13" s="317">
        <v>11917</v>
      </c>
      <c r="AQ13" s="318">
        <v>6134</v>
      </c>
      <c r="AR13" s="319">
        <v>94.3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55303</v>
      </c>
      <c r="AP14" s="317">
        <v>8050</v>
      </c>
      <c r="AQ14" s="318">
        <v>6841</v>
      </c>
      <c r="AR14" s="319">
        <v>17.7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-139291</v>
      </c>
      <c r="AP15" s="317">
        <v>-20275</v>
      </c>
      <c r="AQ15" s="318">
        <v>-12699</v>
      </c>
      <c r="AR15" s="319">
        <v>59.7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1429375</v>
      </c>
      <c r="AP16" s="317">
        <v>208060</v>
      </c>
      <c r="AQ16" s="318">
        <v>184332</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18.920000000000002</v>
      </c>
      <c r="AP21" s="331">
        <v>15.68</v>
      </c>
      <c r="AQ21" s="332">
        <v>3.24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95</v>
      </c>
      <c r="AP22" s="336">
        <v>95.9</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772315</v>
      </c>
      <c r="AP32" s="345">
        <v>112418</v>
      </c>
      <c r="AQ32" s="346">
        <v>108331</v>
      </c>
      <c r="AR32" s="347">
        <v>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v>132</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205</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275144</v>
      </c>
      <c r="AP35" s="345">
        <v>40050</v>
      </c>
      <c r="AQ35" s="346">
        <v>22911</v>
      </c>
      <c r="AR35" s="347">
        <v>74.8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t="s">
        <v>527</v>
      </c>
      <c r="AP36" s="345" t="s">
        <v>527</v>
      </c>
      <c r="AQ36" s="346">
        <v>3832</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527</v>
      </c>
      <c r="AP37" s="345" t="s">
        <v>527</v>
      </c>
      <c r="AQ37" s="346">
        <v>1000</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21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-25966</v>
      </c>
      <c r="AP39" s="345">
        <v>-3780</v>
      </c>
      <c r="AQ39" s="346">
        <v>-5292</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-695258</v>
      </c>
      <c r="AP40" s="345">
        <v>-101202</v>
      </c>
      <c r="AQ40" s="346">
        <v>-91315</v>
      </c>
      <c r="AR40" s="347">
        <v>10.8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326235</v>
      </c>
      <c r="AP41" s="345">
        <v>47487</v>
      </c>
      <c r="AQ41" s="346">
        <v>39824</v>
      </c>
      <c r="AR41" s="347">
        <v>19.2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2000976</v>
      </c>
      <c r="AN51" s="367">
        <v>271946</v>
      </c>
      <c r="AO51" s="368">
        <v>34.4</v>
      </c>
      <c r="AP51" s="369">
        <v>168868</v>
      </c>
      <c r="AQ51" s="370">
        <v>4.0999999999999996</v>
      </c>
      <c r="AR51" s="371">
        <v>30.3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193226</v>
      </c>
      <c r="AN52" s="375">
        <v>26261</v>
      </c>
      <c r="AO52" s="376">
        <v>-37.9</v>
      </c>
      <c r="AP52" s="377">
        <v>79360</v>
      </c>
      <c r="AQ52" s="378">
        <v>-0.8</v>
      </c>
      <c r="AR52" s="379">
        <v>-37.1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915499</v>
      </c>
      <c r="AN53" s="367">
        <v>126415</v>
      </c>
      <c r="AO53" s="368">
        <v>-53.5</v>
      </c>
      <c r="AP53" s="369">
        <v>202870</v>
      </c>
      <c r="AQ53" s="370">
        <v>20.100000000000001</v>
      </c>
      <c r="AR53" s="371">
        <v>-73.599999999999994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154237</v>
      </c>
      <c r="AN54" s="375">
        <v>21298</v>
      </c>
      <c r="AO54" s="376">
        <v>-18.899999999999999</v>
      </c>
      <c r="AP54" s="377">
        <v>79735</v>
      </c>
      <c r="AQ54" s="378">
        <v>0.5</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1367677</v>
      </c>
      <c r="AN55" s="367">
        <v>192712</v>
      </c>
      <c r="AO55" s="368">
        <v>52.4</v>
      </c>
      <c r="AP55" s="369">
        <v>167497</v>
      </c>
      <c r="AQ55" s="370">
        <v>-17.399999999999999</v>
      </c>
      <c r="AR55" s="371">
        <v>69.8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246573</v>
      </c>
      <c r="AN56" s="375">
        <v>34743</v>
      </c>
      <c r="AO56" s="376">
        <v>63.1</v>
      </c>
      <c r="AP56" s="377">
        <v>82571</v>
      </c>
      <c r="AQ56" s="378">
        <v>3.6</v>
      </c>
      <c r="AR56" s="379">
        <v>59.5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1977327</v>
      </c>
      <c r="AN57" s="367">
        <v>284180</v>
      </c>
      <c r="AO57" s="368">
        <v>47.5</v>
      </c>
      <c r="AP57" s="369">
        <v>190274</v>
      </c>
      <c r="AQ57" s="370">
        <v>13.6</v>
      </c>
      <c r="AR57" s="371">
        <v>33.9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183106</v>
      </c>
      <c r="AN58" s="375">
        <v>26316</v>
      </c>
      <c r="AO58" s="376">
        <v>-24.3</v>
      </c>
      <c r="AP58" s="377">
        <v>88584</v>
      </c>
      <c r="AQ58" s="378">
        <v>7.3</v>
      </c>
      <c r="AR58" s="379">
        <v>-31.6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2077915</v>
      </c>
      <c r="AN59" s="367">
        <v>302462</v>
      </c>
      <c r="AO59" s="368">
        <v>6.4</v>
      </c>
      <c r="AP59" s="369">
        <v>200194</v>
      </c>
      <c r="AQ59" s="370">
        <v>5.2</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772058</v>
      </c>
      <c r="AN60" s="375">
        <v>112381</v>
      </c>
      <c r="AO60" s="376">
        <v>327</v>
      </c>
      <c r="AP60" s="377">
        <v>106422</v>
      </c>
      <c r="AQ60" s="378">
        <v>20.100000000000001</v>
      </c>
      <c r="AR60" s="379">
        <v>306.89999999999998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1667879</v>
      </c>
      <c r="AN61" s="382">
        <v>235543</v>
      </c>
      <c r="AO61" s="383">
        <v>17.399999999999999</v>
      </c>
      <c r="AP61" s="384">
        <v>185941</v>
      </c>
      <c r="AQ61" s="385">
        <v>5.0999999999999996</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309840</v>
      </c>
      <c r="AN62" s="375">
        <v>44200</v>
      </c>
      <c r="AO62" s="376">
        <v>61.8</v>
      </c>
      <c r="AP62" s="377">
        <v>87334</v>
      </c>
      <c r="AQ62" s="378">
        <v>6.1</v>
      </c>
      <c r="AR62" s="379">
        <v>55.7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b2FpMnojoiF6e40gB/jnyXzm0NXpfxNo8rLJvNsbrpq16ZHUV9eXdmAoAM6LAnlmAb1jVCMu/i++MJZCU375g==" saltValue="UnEDHXtymN0bjbfGst8p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2" zoomScaleNormal="100" zoomScaleSheetLayoutView="55" workbookViewId="0">
      <selection activeCell="BJ43" sqref="BJ4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YCN0SfUO+OkRaSO/odjikM/NUZlzFFjtADs4t+wbtNYeXzJvXmEiiS56wIFHzqHgy0L9L5KL6sPV+2OHs/ZqpA==" saltValue="Ce3b91VBmOtv4LVTK1v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krZMgsvxHu4KaSe1v0/yaNpUHfRNg6kcNzjA41dVGxQulNM4FVm5xgXJWMzrdrhQFPkgsGxXf7sI8NfZvNSA1w==" saltValue="KHb1FSibBwXVwNCoF42J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44.1</v>
      </c>
      <c r="G47" s="12">
        <v>45.8</v>
      </c>
      <c r="H47" s="12">
        <v>40.700000000000003</v>
      </c>
      <c r="I47" s="12">
        <v>45.64</v>
      </c>
      <c r="J47" s="13">
        <v>46.04</v>
      </c>
    </row>
    <row r="48" spans="2:10" ht="57.75" customHeight="1" x14ac:dyDescent="0.15">
      <c r="B48" s="14"/>
      <c r="C48" s="1240" t="s">
        <v>4</v>
      </c>
      <c r="D48" s="1240"/>
      <c r="E48" s="1241"/>
      <c r="F48" s="15">
        <v>3.1</v>
      </c>
      <c r="G48" s="16">
        <v>1.87</v>
      </c>
      <c r="H48" s="16">
        <v>9.5399999999999991</v>
      </c>
      <c r="I48" s="16">
        <v>4.58</v>
      </c>
      <c r="J48" s="17">
        <v>2.2999999999999998</v>
      </c>
    </row>
    <row r="49" spans="2:10" ht="57.75" customHeight="1" thickBot="1" x14ac:dyDescent="0.2">
      <c r="B49" s="18"/>
      <c r="C49" s="1242" t="s">
        <v>5</v>
      </c>
      <c r="D49" s="1242"/>
      <c r="E49" s="1243"/>
      <c r="F49" s="19">
        <v>3.89</v>
      </c>
      <c r="G49" s="20" t="s">
        <v>573</v>
      </c>
      <c r="H49" s="20">
        <v>2.21</v>
      </c>
      <c r="I49" s="20" t="s">
        <v>574</v>
      </c>
      <c r="J49" s="21" t="s">
        <v>575</v>
      </c>
    </row>
    <row r="50" spans="2:10" ht="13.5" customHeight="1" x14ac:dyDescent="0.15"/>
  </sheetData>
  <sheetProtection algorithmName="SHA-512" hashValue="qOCZajwyUAzEH+e0/uHnwit9j7E2ARyJsAgLBe9s09enByONwng1dJwsiIMtfG62chX9BIPVG2bgP+Z3CkkrpQ==" saltValue="HfpezHyWFDq/zA1axszl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喜界町総務課 財政係2</cp:lastModifiedBy>
  <cp:lastPrinted>2022-03-16T07:13:16Z</cp:lastPrinted>
  <dcterms:created xsi:type="dcterms:W3CDTF">2022-02-02T07:42:39Z</dcterms:created>
  <dcterms:modified xsi:type="dcterms:W3CDTF">2023-04-18T08:06:11Z</dcterms:modified>
  <cp:category/>
</cp:coreProperties>
</file>